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 firstSheet="1" activeTab="1"/>
  </bookViews>
  <sheets>
    <sheet name="раскл3-7" sheetId="1" r:id="rId1"/>
    <sheet name="1-3 лет Послед" sheetId="2" r:id="rId2"/>
    <sheet name="кал1-3" sheetId="3" r:id="rId3"/>
    <sheet name="кал3-7" sheetId="4" r:id="rId4"/>
    <sheet name="свод1-3" sheetId="5" r:id="rId5"/>
    <sheet name="раскл1-3" sheetId="6" r:id="rId6"/>
    <sheet name="свод 3-7" sheetId="7" r:id="rId7"/>
    <sheet name="3-7 лет Послед" sheetId="8" r:id="rId8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02" i="8" l="1"/>
  <c r="G301" i="8"/>
  <c r="F301" i="8"/>
  <c r="E301" i="8"/>
  <c r="D301" i="8"/>
  <c r="G293" i="8"/>
  <c r="F293" i="8"/>
  <c r="E293" i="8"/>
  <c r="D293" i="8"/>
  <c r="G284" i="8"/>
  <c r="F284" i="8"/>
  <c r="E284" i="8"/>
  <c r="D284" i="8"/>
  <c r="G281" i="8"/>
  <c r="G285" i="8" s="1"/>
  <c r="F281" i="8"/>
  <c r="F302" i="8" s="1"/>
  <c r="E281" i="8"/>
  <c r="E285" i="8" s="1"/>
  <c r="D281" i="8"/>
  <c r="D302" i="8" s="1"/>
  <c r="G271" i="8"/>
  <c r="F271" i="8"/>
  <c r="E271" i="8"/>
  <c r="D271" i="8"/>
  <c r="G263" i="8"/>
  <c r="F263" i="8"/>
  <c r="E263" i="8"/>
  <c r="D263" i="8"/>
  <c r="G254" i="8"/>
  <c r="F254" i="8"/>
  <c r="E254" i="8"/>
  <c r="D254" i="8"/>
  <c r="C254" i="8"/>
  <c r="C272" i="8" s="1"/>
  <c r="G251" i="8"/>
  <c r="G272" i="8" s="1"/>
  <c r="F251" i="8"/>
  <c r="F255" i="8" s="1"/>
  <c r="E251" i="8"/>
  <c r="E272" i="8" s="1"/>
  <c r="D251" i="8"/>
  <c r="D255" i="8" s="1"/>
  <c r="C242" i="8"/>
  <c r="G241" i="8"/>
  <c r="F241" i="8"/>
  <c r="E241" i="8"/>
  <c r="D241" i="8"/>
  <c r="G234" i="8"/>
  <c r="F234" i="8"/>
  <c r="E234" i="8"/>
  <c r="D234" i="8"/>
  <c r="G226" i="8"/>
  <c r="F226" i="8"/>
  <c r="E226" i="8"/>
  <c r="D226" i="8"/>
  <c r="G223" i="8"/>
  <c r="G227" i="8" s="1"/>
  <c r="G242" i="8" s="1"/>
  <c r="F223" i="8"/>
  <c r="F227" i="8" s="1"/>
  <c r="F242" i="8" s="1"/>
  <c r="E223" i="8"/>
  <c r="E227" i="8" s="1"/>
  <c r="E242" i="8" s="1"/>
  <c r="D223" i="8"/>
  <c r="D227" i="8" s="1"/>
  <c r="D242" i="8" s="1"/>
  <c r="G213" i="8"/>
  <c r="F213" i="8"/>
  <c r="E213" i="8"/>
  <c r="D213" i="8"/>
  <c r="G205" i="8"/>
  <c r="F205" i="8"/>
  <c r="E205" i="8"/>
  <c r="D205" i="8"/>
  <c r="G197" i="8"/>
  <c r="F197" i="8"/>
  <c r="E197" i="8"/>
  <c r="D197" i="8"/>
  <c r="C197" i="8"/>
  <c r="C214" i="8" s="1"/>
  <c r="G194" i="8"/>
  <c r="G198" i="8" s="1"/>
  <c r="F194" i="8"/>
  <c r="F214" i="8" s="1"/>
  <c r="E194" i="8"/>
  <c r="E198" i="8" s="1"/>
  <c r="D194" i="8"/>
  <c r="D214" i="8" s="1"/>
  <c r="C185" i="8"/>
  <c r="G184" i="8"/>
  <c r="F184" i="8"/>
  <c r="E184" i="8"/>
  <c r="D184" i="8"/>
  <c r="G177" i="8"/>
  <c r="F177" i="8"/>
  <c r="E177" i="8"/>
  <c r="D177" i="8"/>
  <c r="G168" i="8"/>
  <c r="F168" i="8"/>
  <c r="E168" i="8"/>
  <c r="D168" i="8"/>
  <c r="G165" i="8"/>
  <c r="G169" i="8" s="1"/>
  <c r="F165" i="8"/>
  <c r="F185" i="8" s="1"/>
  <c r="E165" i="8"/>
  <c r="E185" i="8" s="1"/>
  <c r="D165" i="8"/>
  <c r="D185" i="8" s="1"/>
  <c r="G154" i="8"/>
  <c r="F154" i="8"/>
  <c r="E154" i="8"/>
  <c r="D154" i="8"/>
  <c r="G146" i="8"/>
  <c r="F146" i="8"/>
  <c r="E146" i="8"/>
  <c r="D146" i="8"/>
  <c r="G138" i="8"/>
  <c r="F138" i="8"/>
  <c r="E138" i="8"/>
  <c r="D138" i="8"/>
  <c r="C138" i="8"/>
  <c r="C155" i="8" s="1"/>
  <c r="G135" i="8"/>
  <c r="G139" i="8" s="1"/>
  <c r="F135" i="8"/>
  <c r="F155" i="8" s="1"/>
  <c r="E135" i="8"/>
  <c r="E139" i="8" s="1"/>
  <c r="D135" i="8"/>
  <c r="D155" i="8" s="1"/>
  <c r="G125" i="8"/>
  <c r="F125" i="8"/>
  <c r="E125" i="8"/>
  <c r="D125" i="8"/>
  <c r="G117" i="8"/>
  <c r="F117" i="8"/>
  <c r="E117" i="8"/>
  <c r="D117" i="8"/>
  <c r="G109" i="8"/>
  <c r="F109" i="8"/>
  <c r="E109" i="8"/>
  <c r="D109" i="8"/>
  <c r="C109" i="8"/>
  <c r="C126" i="8" s="1"/>
  <c r="G106" i="8"/>
  <c r="G110" i="8" s="1"/>
  <c r="F106" i="8"/>
  <c r="F126" i="8" s="1"/>
  <c r="E106" i="8"/>
  <c r="E110" i="8" s="1"/>
  <c r="D106" i="8"/>
  <c r="D126" i="8" s="1"/>
  <c r="G96" i="8"/>
  <c r="F96" i="8"/>
  <c r="E96" i="8"/>
  <c r="D96" i="8"/>
  <c r="G88" i="8"/>
  <c r="E88" i="8"/>
  <c r="D88" i="8"/>
  <c r="G79" i="8"/>
  <c r="F79" i="8"/>
  <c r="E79" i="8"/>
  <c r="D79" i="8"/>
  <c r="C79" i="8"/>
  <c r="C97" i="8" s="1"/>
  <c r="G76" i="8"/>
  <c r="G97" i="8" s="1"/>
  <c r="F76" i="8"/>
  <c r="F97" i="8" s="1"/>
  <c r="E76" i="8"/>
  <c r="E97" i="8" s="1"/>
  <c r="D76" i="8"/>
  <c r="D97" i="8" s="1"/>
  <c r="C67" i="8"/>
  <c r="G66" i="8"/>
  <c r="F66" i="8"/>
  <c r="E66" i="8"/>
  <c r="D66" i="8"/>
  <c r="G58" i="8"/>
  <c r="F58" i="8"/>
  <c r="E58" i="8"/>
  <c r="D58" i="8"/>
  <c r="G49" i="8"/>
  <c r="F49" i="8"/>
  <c r="E49" i="8"/>
  <c r="D49" i="8"/>
  <c r="G46" i="8"/>
  <c r="G67" i="8" s="1"/>
  <c r="F46" i="8"/>
  <c r="F50" i="8" s="1"/>
  <c r="E46" i="8"/>
  <c r="E67" i="8" s="1"/>
  <c r="D46" i="8"/>
  <c r="D50" i="8" s="1"/>
  <c r="G36" i="8"/>
  <c r="F36" i="8"/>
  <c r="E36" i="8"/>
  <c r="D36" i="8"/>
  <c r="G29" i="8"/>
  <c r="F29" i="8"/>
  <c r="E29" i="8"/>
  <c r="D29" i="8"/>
  <c r="G20" i="8"/>
  <c r="F20" i="8"/>
  <c r="E20" i="8"/>
  <c r="D20" i="8"/>
  <c r="C20" i="8"/>
  <c r="C37" i="8" s="1"/>
  <c r="C303" i="8" s="1"/>
  <c r="G17" i="8"/>
  <c r="G21" i="8" s="1"/>
  <c r="F17" i="8"/>
  <c r="F37" i="8" s="1"/>
  <c r="E17" i="8"/>
  <c r="E21" i="8" s="1"/>
  <c r="D17" i="8"/>
  <c r="D37" i="8" s="1"/>
  <c r="C863" i="6"/>
  <c r="I862" i="6"/>
  <c r="H862" i="6"/>
  <c r="G862" i="6"/>
  <c r="F862" i="6"/>
  <c r="I845" i="6"/>
  <c r="H845" i="6"/>
  <c r="G845" i="6"/>
  <c r="F845" i="6"/>
  <c r="I803" i="6"/>
  <c r="H803" i="6"/>
  <c r="G803" i="6"/>
  <c r="F803" i="6"/>
  <c r="I800" i="6"/>
  <c r="I804" i="6" s="1"/>
  <c r="H800" i="6"/>
  <c r="H863" i="6" s="1"/>
  <c r="G800" i="6"/>
  <c r="G804" i="6" s="1"/>
  <c r="F800" i="6"/>
  <c r="F863" i="6" s="1"/>
  <c r="C777" i="6"/>
  <c r="I776" i="6"/>
  <c r="H776" i="6"/>
  <c r="G776" i="6"/>
  <c r="F776" i="6"/>
  <c r="I755" i="6"/>
  <c r="H755" i="6"/>
  <c r="G755" i="6"/>
  <c r="F755" i="6"/>
  <c r="I719" i="6"/>
  <c r="H719" i="6"/>
  <c r="G719" i="6"/>
  <c r="F719" i="6"/>
  <c r="I716" i="6"/>
  <c r="I777" i="6" s="1"/>
  <c r="H716" i="6"/>
  <c r="H720" i="6" s="1"/>
  <c r="G716" i="6"/>
  <c r="G777" i="6" s="1"/>
  <c r="F716" i="6"/>
  <c r="F777" i="6" s="1"/>
  <c r="C694" i="6"/>
  <c r="I693" i="6"/>
  <c r="H693" i="6"/>
  <c r="G693" i="6"/>
  <c r="F693" i="6"/>
  <c r="F694" i="6" s="1"/>
  <c r="I660" i="6"/>
  <c r="I694" i="6" s="1"/>
  <c r="H660" i="6"/>
  <c r="H694" i="6" s="1"/>
  <c r="G660" i="6"/>
  <c r="G694" i="6" s="1"/>
  <c r="I628" i="6"/>
  <c r="H628" i="6"/>
  <c r="G628" i="6"/>
  <c r="F628" i="6"/>
  <c r="I625" i="6"/>
  <c r="H625" i="6"/>
  <c r="G625" i="6"/>
  <c r="F625" i="6"/>
  <c r="C603" i="6"/>
  <c r="I602" i="6"/>
  <c r="H602" i="6"/>
  <c r="G602" i="6"/>
  <c r="F602" i="6"/>
  <c r="I581" i="6"/>
  <c r="H581" i="6"/>
  <c r="G581" i="6"/>
  <c r="F581" i="6"/>
  <c r="I541" i="6"/>
  <c r="H541" i="6"/>
  <c r="G541" i="6"/>
  <c r="F541" i="6"/>
  <c r="I538" i="6"/>
  <c r="I603" i="6" s="1"/>
  <c r="H538" i="6"/>
  <c r="H542" i="6" s="1"/>
  <c r="G538" i="6"/>
  <c r="G603" i="6" s="1"/>
  <c r="F538" i="6"/>
  <c r="F603" i="6" s="1"/>
  <c r="C516" i="6"/>
  <c r="I515" i="6"/>
  <c r="H515" i="6"/>
  <c r="G515" i="6"/>
  <c r="F515" i="6"/>
  <c r="I486" i="6"/>
  <c r="H486" i="6"/>
  <c r="G486" i="6"/>
  <c r="F486" i="6"/>
  <c r="I452" i="6"/>
  <c r="H452" i="6"/>
  <c r="G452" i="6"/>
  <c r="F452" i="6"/>
  <c r="C452" i="6"/>
  <c r="I449" i="6"/>
  <c r="I516" i="6" s="1"/>
  <c r="H449" i="6"/>
  <c r="H453" i="6" s="1"/>
  <c r="G449" i="6"/>
  <c r="G516" i="6" s="1"/>
  <c r="F449" i="6"/>
  <c r="F516" i="6" s="1"/>
  <c r="H425" i="6"/>
  <c r="F425" i="6"/>
  <c r="C425" i="6"/>
  <c r="I424" i="6"/>
  <c r="H424" i="6"/>
  <c r="G424" i="6"/>
  <c r="F424" i="6"/>
  <c r="I399" i="6"/>
  <c r="H399" i="6"/>
  <c r="G399" i="6"/>
  <c r="F399" i="6"/>
  <c r="I368" i="6"/>
  <c r="H368" i="6"/>
  <c r="G368" i="6"/>
  <c r="F368" i="6"/>
  <c r="I365" i="6"/>
  <c r="H365" i="6"/>
  <c r="H369" i="6" s="1"/>
  <c r="G365" i="6"/>
  <c r="F365" i="6"/>
  <c r="F369" i="6" s="1"/>
  <c r="I343" i="6"/>
  <c r="G343" i="6"/>
  <c r="C343" i="6"/>
  <c r="I342" i="6"/>
  <c r="H342" i="6"/>
  <c r="G342" i="6"/>
  <c r="F342" i="6"/>
  <c r="I322" i="6"/>
  <c r="H322" i="6"/>
  <c r="G322" i="6"/>
  <c r="F322" i="6"/>
  <c r="I293" i="6"/>
  <c r="H293" i="6"/>
  <c r="G293" i="6"/>
  <c r="F293" i="6"/>
  <c r="I290" i="6"/>
  <c r="I294" i="6" s="1"/>
  <c r="H290" i="6"/>
  <c r="H343" i="6" s="1"/>
  <c r="G290" i="6"/>
  <c r="G294" i="6" s="1"/>
  <c r="F290" i="6"/>
  <c r="F343" i="6" s="1"/>
  <c r="F267" i="6"/>
  <c r="I266" i="6"/>
  <c r="H266" i="6"/>
  <c r="G266" i="6"/>
  <c r="F266" i="6"/>
  <c r="I235" i="6"/>
  <c r="H235" i="6"/>
  <c r="G235" i="6"/>
  <c r="F235" i="6"/>
  <c r="G200" i="6"/>
  <c r="I199" i="6"/>
  <c r="I200" i="6" s="1"/>
  <c r="H199" i="6"/>
  <c r="G199" i="6"/>
  <c r="F199" i="6"/>
  <c r="C199" i="6"/>
  <c r="C267" i="6" s="1"/>
  <c r="I196" i="6"/>
  <c r="I267" i="6" s="1"/>
  <c r="H196" i="6"/>
  <c r="H200" i="6" s="1"/>
  <c r="G196" i="6"/>
  <c r="G267" i="6" s="1"/>
  <c r="F196" i="6"/>
  <c r="F200" i="6" s="1"/>
  <c r="H174" i="6"/>
  <c r="C174" i="6"/>
  <c r="I173" i="6"/>
  <c r="H173" i="6"/>
  <c r="G173" i="6"/>
  <c r="F173" i="6"/>
  <c r="I151" i="6"/>
  <c r="H151" i="6"/>
  <c r="G151" i="6"/>
  <c r="F151" i="6"/>
  <c r="G117" i="6"/>
  <c r="I116" i="6"/>
  <c r="H116" i="6"/>
  <c r="G116" i="6"/>
  <c r="G174" i="6" s="1"/>
  <c r="F116" i="6"/>
  <c r="I113" i="6"/>
  <c r="I174" i="6" s="1"/>
  <c r="H113" i="6"/>
  <c r="H117" i="6" s="1"/>
  <c r="F113" i="6"/>
  <c r="F117" i="6" s="1"/>
  <c r="C89" i="6"/>
  <c r="I88" i="6"/>
  <c r="H88" i="6"/>
  <c r="G88" i="6"/>
  <c r="F88" i="6"/>
  <c r="I60" i="6"/>
  <c r="H60" i="6"/>
  <c r="G60" i="6"/>
  <c r="F60" i="6"/>
  <c r="G28" i="6"/>
  <c r="I27" i="6"/>
  <c r="H27" i="6"/>
  <c r="G27" i="6"/>
  <c r="F27" i="6"/>
  <c r="I24" i="6"/>
  <c r="I89" i="6" s="1"/>
  <c r="H24" i="6"/>
  <c r="H28" i="6" s="1"/>
  <c r="G24" i="6"/>
  <c r="G89" i="6" s="1"/>
  <c r="F24" i="6"/>
  <c r="F28" i="6" s="1"/>
  <c r="C871" i="1"/>
  <c r="I870" i="1"/>
  <c r="H870" i="1"/>
  <c r="G870" i="1"/>
  <c r="F870" i="1"/>
  <c r="I853" i="1"/>
  <c r="H853" i="1"/>
  <c r="G853" i="1"/>
  <c r="F853" i="1"/>
  <c r="I812" i="1"/>
  <c r="H812" i="1"/>
  <c r="G812" i="1"/>
  <c r="F812" i="1"/>
  <c r="I809" i="1"/>
  <c r="I813" i="1" s="1"/>
  <c r="H809" i="1"/>
  <c r="H871" i="1" s="1"/>
  <c r="G809" i="1"/>
  <c r="G813" i="1" s="1"/>
  <c r="F809" i="1"/>
  <c r="F871" i="1" s="1"/>
  <c r="I786" i="1"/>
  <c r="H786" i="1"/>
  <c r="G786" i="1"/>
  <c r="F786" i="1"/>
  <c r="I765" i="1"/>
  <c r="H765" i="1"/>
  <c r="G765" i="1"/>
  <c r="F765" i="1"/>
  <c r="I729" i="1"/>
  <c r="I730" i="1" s="1"/>
  <c r="H729" i="1"/>
  <c r="G729" i="1"/>
  <c r="F729" i="1"/>
  <c r="C729" i="1"/>
  <c r="C787" i="1" s="1"/>
  <c r="I726" i="1"/>
  <c r="I787" i="1" s="1"/>
  <c r="H726" i="1"/>
  <c r="H730" i="1" s="1"/>
  <c r="G726" i="1"/>
  <c r="G787" i="1" s="1"/>
  <c r="F726" i="1"/>
  <c r="F730" i="1" s="1"/>
  <c r="C705" i="1"/>
  <c r="I704" i="1"/>
  <c r="H704" i="1"/>
  <c r="G704" i="1"/>
  <c r="F704" i="1"/>
  <c r="I671" i="1"/>
  <c r="H671" i="1"/>
  <c r="G671" i="1"/>
  <c r="F671" i="1"/>
  <c r="I638" i="1"/>
  <c r="H638" i="1"/>
  <c r="G638" i="1"/>
  <c r="F638" i="1"/>
  <c r="I635" i="1"/>
  <c r="I639" i="1" s="1"/>
  <c r="I705" i="1" s="1"/>
  <c r="H635" i="1"/>
  <c r="H639" i="1" s="1"/>
  <c r="H705" i="1" s="1"/>
  <c r="G635" i="1"/>
  <c r="G639" i="1" s="1"/>
  <c r="G705" i="1" s="1"/>
  <c r="F635" i="1"/>
  <c r="F639" i="1" s="1"/>
  <c r="F705" i="1" s="1"/>
  <c r="I613" i="1"/>
  <c r="H613" i="1"/>
  <c r="G613" i="1"/>
  <c r="F613" i="1"/>
  <c r="I592" i="1"/>
  <c r="H592" i="1"/>
  <c r="G592" i="1"/>
  <c r="F592" i="1"/>
  <c r="I552" i="1"/>
  <c r="H552" i="1"/>
  <c r="G552" i="1"/>
  <c r="F552" i="1"/>
  <c r="C552" i="1"/>
  <c r="C614" i="1" s="1"/>
  <c r="I549" i="1"/>
  <c r="I553" i="1" s="1"/>
  <c r="H549" i="1"/>
  <c r="H614" i="1" s="1"/>
  <c r="G549" i="1"/>
  <c r="G553" i="1" s="1"/>
  <c r="F549" i="1"/>
  <c r="F614" i="1" s="1"/>
  <c r="C527" i="1"/>
  <c r="I526" i="1"/>
  <c r="H526" i="1"/>
  <c r="G526" i="1"/>
  <c r="F526" i="1"/>
  <c r="I497" i="1"/>
  <c r="H497" i="1"/>
  <c r="G497" i="1"/>
  <c r="F497" i="1"/>
  <c r="I463" i="1"/>
  <c r="H463" i="1"/>
  <c r="G463" i="1"/>
  <c r="F463" i="1"/>
  <c r="I460" i="1"/>
  <c r="I464" i="1" s="1"/>
  <c r="H460" i="1"/>
  <c r="H527" i="1" s="1"/>
  <c r="G460" i="1"/>
  <c r="G527" i="1" s="1"/>
  <c r="F460" i="1"/>
  <c r="F527" i="1" s="1"/>
  <c r="I436" i="1"/>
  <c r="H436" i="1"/>
  <c r="G436" i="1"/>
  <c r="F436" i="1"/>
  <c r="I411" i="1"/>
  <c r="H411" i="1"/>
  <c r="G411" i="1"/>
  <c r="F411" i="1"/>
  <c r="I379" i="1"/>
  <c r="H379" i="1"/>
  <c r="G379" i="1"/>
  <c r="F379" i="1"/>
  <c r="C379" i="1"/>
  <c r="C437" i="1" s="1"/>
  <c r="I376" i="1"/>
  <c r="I380" i="1" s="1"/>
  <c r="H376" i="1"/>
  <c r="H437" i="1" s="1"/>
  <c r="G376" i="1"/>
  <c r="G380" i="1" s="1"/>
  <c r="F376" i="1"/>
  <c r="F437" i="1" s="1"/>
  <c r="I352" i="1"/>
  <c r="H352" i="1"/>
  <c r="G352" i="1"/>
  <c r="F352" i="1"/>
  <c r="I332" i="1"/>
  <c r="H332" i="1"/>
  <c r="G332" i="1"/>
  <c r="F332" i="1"/>
  <c r="I303" i="1"/>
  <c r="H303" i="1"/>
  <c r="G303" i="1"/>
  <c r="F303" i="1"/>
  <c r="C303" i="1"/>
  <c r="C353" i="1" s="1"/>
  <c r="I300" i="1"/>
  <c r="I304" i="1" s="1"/>
  <c r="H300" i="1"/>
  <c r="H353" i="1" s="1"/>
  <c r="G300" i="1"/>
  <c r="G304" i="1" s="1"/>
  <c r="F300" i="1"/>
  <c r="F353" i="1" s="1"/>
  <c r="I276" i="1"/>
  <c r="H276" i="1"/>
  <c r="G276" i="1"/>
  <c r="F276" i="1"/>
  <c r="I246" i="1"/>
  <c r="G246" i="1"/>
  <c r="F246" i="1"/>
  <c r="I210" i="1"/>
  <c r="H210" i="1"/>
  <c r="G210" i="1"/>
  <c r="F210" i="1"/>
  <c r="C210" i="1"/>
  <c r="C277" i="1" s="1"/>
  <c r="I207" i="1"/>
  <c r="I277" i="1" s="1"/>
  <c r="H207" i="1"/>
  <c r="H277" i="1" s="1"/>
  <c r="G207" i="1"/>
  <c r="G277" i="1" s="1"/>
  <c r="F207" i="1"/>
  <c r="F277" i="1" s="1"/>
  <c r="C185" i="1"/>
  <c r="I184" i="1"/>
  <c r="H184" i="1"/>
  <c r="G184" i="1"/>
  <c r="F184" i="1"/>
  <c r="I162" i="1"/>
  <c r="H162" i="1"/>
  <c r="G162" i="1"/>
  <c r="F162" i="1"/>
  <c r="I127" i="1"/>
  <c r="H127" i="1"/>
  <c r="G127" i="1"/>
  <c r="F127" i="1"/>
  <c r="I124" i="1"/>
  <c r="I185" i="1" s="1"/>
  <c r="H124" i="1"/>
  <c r="H128" i="1" s="1"/>
  <c r="G124" i="1"/>
  <c r="G185" i="1" s="1"/>
  <c r="F124" i="1"/>
  <c r="F128" i="1" s="1"/>
  <c r="I99" i="1"/>
  <c r="H99" i="1"/>
  <c r="G99" i="1"/>
  <c r="F99" i="1"/>
  <c r="I70" i="1"/>
  <c r="H70" i="1"/>
  <c r="G70" i="1"/>
  <c r="F70" i="1"/>
  <c r="I27" i="1"/>
  <c r="H27" i="1"/>
  <c r="G27" i="1"/>
  <c r="F27" i="1"/>
  <c r="C27" i="1"/>
  <c r="C100" i="1" s="1"/>
  <c r="C872" i="1" s="1"/>
  <c r="I24" i="1"/>
  <c r="I28" i="1" s="1"/>
  <c r="H24" i="1"/>
  <c r="H100" i="1" s="1"/>
  <c r="G24" i="1"/>
  <c r="G28" i="1" s="1"/>
  <c r="F24" i="1"/>
  <c r="F100" i="1" s="1"/>
  <c r="F28" i="1" l="1"/>
  <c r="H28" i="1"/>
  <c r="G100" i="1"/>
  <c r="I100" i="1"/>
  <c r="G128" i="1"/>
  <c r="I128" i="1"/>
  <c r="F185" i="1"/>
  <c r="F872" i="1" s="1"/>
  <c r="H185" i="1"/>
  <c r="H872" i="1" s="1"/>
  <c r="G211" i="1"/>
  <c r="I211" i="1"/>
  <c r="F304" i="1"/>
  <c r="H304" i="1"/>
  <c r="G353" i="1"/>
  <c r="I353" i="1"/>
  <c r="F380" i="1"/>
  <c r="H380" i="1"/>
  <c r="G437" i="1"/>
  <c r="I437" i="1"/>
  <c r="H464" i="1"/>
  <c r="I527" i="1"/>
  <c r="F553" i="1"/>
  <c r="H553" i="1"/>
  <c r="G614" i="1"/>
  <c r="I614" i="1"/>
  <c r="G730" i="1"/>
  <c r="F787" i="1"/>
  <c r="H787" i="1"/>
  <c r="F813" i="1"/>
  <c r="H813" i="1"/>
  <c r="G871" i="1"/>
  <c r="I871" i="1"/>
  <c r="H89" i="6"/>
  <c r="F294" i="6"/>
  <c r="G369" i="6"/>
  <c r="G425" i="6"/>
  <c r="I369" i="6"/>
  <c r="I425" i="6"/>
  <c r="F211" i="1"/>
  <c r="H211" i="1"/>
  <c r="F464" i="1"/>
  <c r="I28" i="6"/>
  <c r="F89" i="6"/>
  <c r="I117" i="6"/>
  <c r="F174" i="6"/>
  <c r="H267" i="6"/>
  <c r="H294" i="6"/>
  <c r="F453" i="6"/>
  <c r="I453" i="6"/>
  <c r="H516" i="6"/>
  <c r="F542" i="6"/>
  <c r="I542" i="6"/>
  <c r="H603" i="6"/>
  <c r="F720" i="6"/>
  <c r="I720" i="6"/>
  <c r="H777" i="6"/>
  <c r="F804" i="6"/>
  <c r="H804" i="6"/>
  <c r="G863" i="6"/>
  <c r="I863" i="6"/>
  <c r="D21" i="8"/>
  <c r="F21" i="8"/>
  <c r="E37" i="8"/>
  <c r="G37" i="8"/>
  <c r="E50" i="8"/>
  <c r="G50" i="8"/>
  <c r="D67" i="8"/>
  <c r="D303" i="8" s="1"/>
  <c r="F67" i="8"/>
  <c r="F303" i="8" s="1"/>
  <c r="E80" i="8"/>
  <c r="G80" i="8"/>
  <c r="D110" i="8"/>
  <c r="F110" i="8"/>
  <c r="E126" i="8"/>
  <c r="G126" i="8"/>
  <c r="D139" i="8"/>
  <c r="F139" i="8"/>
  <c r="E155" i="8"/>
  <c r="G155" i="8"/>
  <c r="F169" i="8"/>
  <c r="G185" i="8"/>
  <c r="D198" i="8"/>
  <c r="F198" i="8"/>
  <c r="E214" i="8"/>
  <c r="G214" i="8"/>
  <c r="E255" i="8"/>
  <c r="G255" i="8"/>
  <c r="D272" i="8"/>
  <c r="F272" i="8"/>
  <c r="D285" i="8"/>
  <c r="F285" i="8"/>
  <c r="E302" i="8"/>
  <c r="G302" i="8"/>
  <c r="D80" i="8"/>
  <c r="F80" i="8"/>
  <c r="D169" i="8"/>
  <c r="E303" i="8" l="1"/>
  <c r="I872" i="1"/>
  <c r="G303" i="8"/>
  <c r="G872" i="1"/>
</calcChain>
</file>

<file path=xl/sharedStrings.xml><?xml version="1.0" encoding="utf-8"?>
<sst xmlns="http://schemas.openxmlformats.org/spreadsheetml/2006/main" count="3937" uniqueCount="426">
  <si>
    <t>Меню-раскладка к примерному 10-дневному меню</t>
  </si>
  <si>
    <t>для организации питания детей в дошкольных образовательных учреждениях</t>
  </si>
  <si>
    <t>от 3-7 лет</t>
  </si>
  <si>
    <t>День 1 - ый</t>
  </si>
  <si>
    <t xml:space="preserve">Прием пищи   </t>
  </si>
  <si>
    <t>Выход блюда</t>
  </si>
  <si>
    <t>Кол - во</t>
  </si>
  <si>
    <t>Пищевые   вещества (г)</t>
  </si>
  <si>
    <t>Энергетическая</t>
  </si>
  <si>
    <t>№ рецептуры</t>
  </si>
  <si>
    <t>Наименование блюд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</si>
  <si>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</si>
  <si>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</si>
  <si>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</si>
  <si>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</si>
  <si>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</si>
  <si>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</si>
  <si>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</si>
  <si>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</si>
  <si>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ЗАВТРАК</t>
  </si>
  <si>
    <t>Каша манная молочная  с маслом</t>
  </si>
  <si>
    <t>200/3</t>
  </si>
  <si>
    <t>ТТК №4</t>
  </si>
  <si>
    <t>Крупа манная</t>
  </si>
  <si>
    <t>Молоко</t>
  </si>
  <si>
    <t>вода</t>
  </si>
  <si>
    <t>сахар</t>
  </si>
  <si>
    <t>Соль</t>
  </si>
  <si>
    <t>Масло сливочное</t>
  </si>
  <si>
    <t xml:space="preserve">Чай с сахаром </t>
  </si>
  <si>
    <t>180/5</t>
  </si>
  <si>
    <t>№ 411 Дели2016</t>
  </si>
  <si>
    <t>Заварка</t>
  </si>
  <si>
    <t>Вода</t>
  </si>
  <si>
    <t>Бутерброд  с маслом сливочным</t>
  </si>
  <si>
    <t>25/5</t>
  </si>
  <si>
    <t>№1 Дели2010</t>
  </si>
  <si>
    <t>Батон нарезной</t>
  </si>
  <si>
    <t xml:space="preserve"> </t>
  </si>
  <si>
    <t>Итого:</t>
  </si>
  <si>
    <t>Сок</t>
  </si>
  <si>
    <t>№418Дели2016</t>
  </si>
  <si>
    <t>абрикосовый</t>
  </si>
  <si>
    <t>ОБЕД</t>
  </si>
  <si>
    <t xml:space="preserve">Икра кабачковая </t>
  </si>
  <si>
    <t>№ 57 Дели 2016</t>
  </si>
  <si>
    <t>Икра кабачковая</t>
  </si>
  <si>
    <t>Суп вермишелевый с картофелем и курицей</t>
  </si>
  <si>
    <t>200/15</t>
  </si>
  <si>
    <t>№88 Дели 2016</t>
  </si>
  <si>
    <t>цыплята</t>
  </si>
  <si>
    <t>Картофель</t>
  </si>
  <si>
    <t>Морковь</t>
  </si>
  <si>
    <t>Лук репчатый</t>
  </si>
  <si>
    <t>Вермишель</t>
  </si>
  <si>
    <t>Масло растительное</t>
  </si>
  <si>
    <t>Тефтели из говядины с соусом томатным</t>
  </si>
  <si>
    <t>70/10</t>
  </si>
  <si>
    <t>ТТК № 1152 от 09.10.2020 и №364 С-Петербург 2008</t>
  </si>
  <si>
    <t>фарш из говядины</t>
  </si>
  <si>
    <t>Хлеб пшеничный 1с</t>
  </si>
  <si>
    <t>масса полуфабриката</t>
  </si>
  <si>
    <t>соус томатный</t>
  </si>
  <si>
    <t>Мука пшеничная</t>
  </si>
  <si>
    <t>морковь</t>
  </si>
  <si>
    <t>Томат-паста</t>
  </si>
  <si>
    <t>соль</t>
  </si>
  <si>
    <t>Каша гречневая вязкая</t>
  </si>
  <si>
    <t>130/3</t>
  </si>
  <si>
    <t>№182,Дели 2016</t>
  </si>
  <si>
    <t>Крупа гречневая</t>
  </si>
  <si>
    <t>Кисель</t>
  </si>
  <si>
    <t>№284Партнер2014</t>
  </si>
  <si>
    <t>Кисель-концентрат</t>
  </si>
  <si>
    <t>Сахар</t>
  </si>
  <si>
    <t>Хлеб сельский</t>
  </si>
  <si>
    <t>ПОЛДНИК</t>
  </si>
  <si>
    <t>Булочка Домашняя</t>
  </si>
  <si>
    <t>№258 Партнер г. Уфа 2014</t>
  </si>
  <si>
    <t>Дрожжи сухие</t>
  </si>
  <si>
    <t>Яйцо</t>
  </si>
  <si>
    <t>Масса полуфабриката</t>
  </si>
  <si>
    <t>Катык</t>
  </si>
  <si>
    <t>№401Дели2010</t>
  </si>
  <si>
    <t>катык</t>
  </si>
  <si>
    <t>Рагу с курицей</t>
  </si>
  <si>
    <t>120/25</t>
  </si>
  <si>
    <t>ТТК №63</t>
  </si>
  <si>
    <t>Масса тушеного мяса</t>
  </si>
  <si>
    <t>Напиток шиповника</t>
  </si>
  <si>
    <t xml:space="preserve">ТТК № 59 </t>
  </si>
  <si>
    <t>шиповник порошок</t>
  </si>
  <si>
    <t>ВСЕГО:</t>
  </si>
  <si>
    <t>День 2- ой</t>
  </si>
  <si>
    <t>Каша "Дружба" молочная с маслом</t>
  </si>
  <si>
    <t>ТТК №7</t>
  </si>
  <si>
    <t>Крупа рисовая</t>
  </si>
  <si>
    <t>Крупа пшенная</t>
  </si>
  <si>
    <t>Какао с  молоком</t>
  </si>
  <si>
    <t>№272 Парнер г. Уфа 2014</t>
  </si>
  <si>
    <t>Какао-порошок</t>
  </si>
  <si>
    <t>Бутерброд с сыром, маслом</t>
  </si>
  <si>
    <t>25/7/3</t>
  </si>
  <si>
    <t>№3 Дели2010</t>
  </si>
  <si>
    <t>Сыр</t>
  </si>
  <si>
    <t>Фрукты свежие</t>
  </si>
  <si>
    <t>№ 386 Дели 2016</t>
  </si>
  <si>
    <t>апельсин</t>
  </si>
  <si>
    <t xml:space="preserve">Салат из свеклы </t>
  </si>
  <si>
    <t>№34, Дели2016</t>
  </si>
  <si>
    <t>Свекла</t>
  </si>
  <si>
    <t>Суп из овощей с курицей, со сметаной</t>
  </si>
  <si>
    <t>200/15/6</t>
  </si>
  <si>
    <t>№64 "Партнер"2014</t>
  </si>
  <si>
    <t>Капуста свежая</t>
  </si>
  <si>
    <t>Бульон или вода</t>
  </si>
  <si>
    <t>Сметана</t>
  </si>
  <si>
    <t>Соус мясной "Смак"</t>
  </si>
  <si>
    <t>ТТК № 1523 от 28.07.2021</t>
  </si>
  <si>
    <t>Фарш из говядины</t>
  </si>
  <si>
    <t>Пюре Картофельное</t>
  </si>
  <si>
    <t>№137 Партнер 2014</t>
  </si>
  <si>
    <t>Компот из свежих яблок</t>
  </si>
  <si>
    <t>№ 390 Дели 2016</t>
  </si>
  <si>
    <t>яблоки</t>
  </si>
  <si>
    <t>Кондитерские изделия</t>
  </si>
  <si>
    <t>печенье</t>
  </si>
  <si>
    <t>Молоко кипяченое</t>
  </si>
  <si>
    <t>№419 Дели2016</t>
  </si>
  <si>
    <t>молоко</t>
  </si>
  <si>
    <t>Суфле из творога с повидлом</t>
  </si>
  <si>
    <t>150/20</t>
  </si>
  <si>
    <t>ТТК №567</t>
  </si>
  <si>
    <t>Творог</t>
  </si>
  <si>
    <t>крупа манная</t>
  </si>
  <si>
    <t>повидло фруктовое</t>
  </si>
  <si>
    <t>Чай с сахаром и лимоном</t>
  </si>
  <si>
    <t>180/5/5</t>
  </si>
  <si>
    <t>№393Дели2010</t>
  </si>
  <si>
    <t>лимон</t>
  </si>
  <si>
    <t>День 3 - ий</t>
  </si>
  <si>
    <t>Каша Геркулесовая молочная с маслом</t>
  </si>
  <si>
    <t>ТТК №5</t>
  </si>
  <si>
    <t>Крупа Геркулесовая</t>
  </si>
  <si>
    <t>Чай с молоком,сахаром</t>
  </si>
  <si>
    <t>№ 394 Дели2010</t>
  </si>
  <si>
    <t>яблочно-абрикосовый</t>
  </si>
  <si>
    <t xml:space="preserve">Салат из моркови </t>
  </si>
  <si>
    <t>№42 Дели2016г</t>
  </si>
  <si>
    <t>Суп с рисовой крупой и картофелем  с мясными фрикадельками</t>
  </si>
  <si>
    <t>№86 Дели 2016</t>
  </si>
  <si>
    <t>Вода для фарша</t>
  </si>
  <si>
    <t>крупа рисовая</t>
  </si>
  <si>
    <t xml:space="preserve">Котлеты рубленые  из  птицы  </t>
  </si>
  <si>
    <t>№ 205,справ.М2003</t>
  </si>
  <si>
    <t>Цыплята</t>
  </si>
  <si>
    <t>Сухари панировочные</t>
  </si>
  <si>
    <t>Макароны отварные</t>
  </si>
  <si>
    <t>№218 Дели 2016</t>
  </si>
  <si>
    <t>макаронные изделия</t>
  </si>
  <si>
    <t>Компот из сухофруктов</t>
  </si>
  <si>
    <t>№394, Дели 2016</t>
  </si>
  <si>
    <t>сухофрукты</t>
  </si>
  <si>
    <t>Ряженка</t>
  </si>
  <si>
    <t>№401 Дели2010</t>
  </si>
  <si>
    <t>ряженка</t>
  </si>
  <si>
    <t>Булочка Дорожная</t>
  </si>
  <si>
    <t>№453 Дели 2016</t>
  </si>
  <si>
    <t>масло сливочное</t>
  </si>
  <si>
    <t>мука пшеничная</t>
  </si>
  <si>
    <t>Яйцо вареное</t>
  </si>
  <si>
    <t>№227 Дели 2016</t>
  </si>
  <si>
    <t>Капуста тушеная (в сметанном соусе)</t>
  </si>
  <si>
    <t>ТТК№53Д</t>
  </si>
  <si>
    <t>День 4 - ый</t>
  </si>
  <si>
    <t>Каша пшенная молочная с маслом</t>
  </si>
  <si>
    <t>ТТК №6</t>
  </si>
  <si>
    <t>Кофейный напиток с  молоком</t>
  </si>
  <si>
    <t>№270 Партнер г. Уфа 2014</t>
  </si>
  <si>
    <t>Кофейный напиток</t>
  </si>
  <si>
    <t>яблоко</t>
  </si>
  <si>
    <t>Салат из свеклы и моркови</t>
  </si>
  <si>
    <t>ТТК №60</t>
  </si>
  <si>
    <t>свекла</t>
  </si>
  <si>
    <t>Щи  со свежей капустой, картофелем, на м/б и сметаной</t>
  </si>
  <si>
    <t>200/5</t>
  </si>
  <si>
    <t>№73 Дели 2016</t>
  </si>
  <si>
    <t>Жаркое по-домашнему из отварной говядины</t>
  </si>
  <si>
    <t>ТТК №29 Д</t>
  </si>
  <si>
    <t>говядина</t>
  </si>
  <si>
    <t xml:space="preserve">  </t>
  </si>
  <si>
    <t>масса готовых овощей</t>
  </si>
  <si>
    <t>вафли</t>
  </si>
  <si>
    <t>Кефир</t>
  </si>
  <si>
    <t>кефир</t>
  </si>
  <si>
    <t>Пудинг из творога с рисом с повидлом</t>
  </si>
  <si>
    <t>130/20</t>
  </si>
  <si>
    <t>№ 250 Дели 2016</t>
  </si>
  <si>
    <t>День 5 - ый</t>
  </si>
  <si>
    <t>Каша полбяная молочная с маслом</t>
  </si>
  <si>
    <t>ТТК №1</t>
  </si>
  <si>
    <t>Полба</t>
  </si>
  <si>
    <t>вишневый</t>
  </si>
  <si>
    <t>Огурцы соленые</t>
  </si>
  <si>
    <t>стр563,сб1996</t>
  </si>
  <si>
    <t>Свекольник с курицей, со сметаной</t>
  </si>
  <si>
    <t>200/10/6</t>
  </si>
  <si>
    <t>№35,сб Пермь2001</t>
  </si>
  <si>
    <t>Плов из курицы</t>
  </si>
  <si>
    <t>№321 Дели 2016</t>
  </si>
  <si>
    <t>масса готового мяса</t>
  </si>
  <si>
    <t>масса гарнира</t>
  </si>
  <si>
    <t>крекер</t>
  </si>
  <si>
    <t>Запеканка картофельная с овощами,соусом</t>
  </si>
  <si>
    <t>№293, справ.М.2003</t>
  </si>
  <si>
    <t>масса готовой заготовки</t>
  </si>
  <si>
    <t>Соус сметанный</t>
  </si>
  <si>
    <t>2 неделя</t>
  </si>
  <si>
    <t>День 6 - ой</t>
  </si>
  <si>
    <t>Рассольник ленинградский с курицей, со сметаной</t>
  </si>
  <si>
    <t>200/15/5</t>
  </si>
  <si>
    <t>№82 Дели 2016</t>
  </si>
  <si>
    <t>Крупа перловая</t>
  </si>
  <si>
    <t>Биточки куриные "Солнышко"</t>
  </si>
  <si>
    <t>ТТК №97Д</t>
  </si>
  <si>
    <t>сухари панировочные</t>
  </si>
  <si>
    <t>Булочка сдобная</t>
  </si>
  <si>
    <t>№257 Партнер2014 г. Уфа</t>
  </si>
  <si>
    <t>дрожжи сухие</t>
  </si>
  <si>
    <t>Гречка с фаршем и овощами</t>
  </si>
  <si>
    <t>130</t>
  </si>
  <si>
    <t>ТТК №1630 от 10.11.2021</t>
  </si>
  <si>
    <t>День 7 - ой</t>
  </si>
  <si>
    <t>Каша ячневая молочная с маслом</t>
  </si>
  <si>
    <t>ТТК №8</t>
  </si>
  <si>
    <t>крупа ячневая</t>
  </si>
  <si>
    <t>персик-банан</t>
  </si>
  <si>
    <t>Суп картофельный с горохом с мясными фрикадельками и гренками</t>
  </si>
  <si>
    <t>200/15/10</t>
  </si>
  <si>
    <t>ТТК№139</t>
  </si>
  <si>
    <t>Горох</t>
  </si>
  <si>
    <t>гренки</t>
  </si>
  <si>
    <t>Запеканка картофельная с курицей</t>
  </si>
  <si>
    <t>№291 Дели2010</t>
  </si>
  <si>
    <t>Соус :</t>
  </si>
  <si>
    <t>День 8 - ой</t>
  </si>
  <si>
    <t>Суп молочный с вермишелью</t>
  </si>
  <si>
    <t>№100 Дели 2016</t>
  </si>
  <si>
    <t>Борщ  со свежей капустой, картофелем на м/б, со сметаной</t>
  </si>
  <si>
    <t>№63 Дели 2016</t>
  </si>
  <si>
    <t>Плов из  отварной говядины</t>
  </si>
  <si>
    <t>№108"Партнер"2014</t>
  </si>
  <si>
    <t>Говядина</t>
  </si>
  <si>
    <t>масса вареного мяса</t>
  </si>
  <si>
    <t>Напиток из урюка</t>
  </si>
  <si>
    <t>ТТК №68</t>
  </si>
  <si>
    <t>урюк</t>
  </si>
  <si>
    <t>Булочка молочная</t>
  </si>
  <si>
    <t>№779, сбшк2004</t>
  </si>
  <si>
    <t>тесто дрожжевое</t>
  </si>
  <si>
    <t>Рагу из птицы с овощами</t>
  </si>
  <si>
    <t>ТТК №4Д</t>
  </si>
  <si>
    <t>картофель</t>
  </si>
  <si>
    <t>лук репчатый</t>
  </si>
  <si>
    <t>масло растительное</t>
  </si>
  <si>
    <t>Соус</t>
  </si>
  <si>
    <t>День 9 - ый</t>
  </si>
  <si>
    <t>яблоко-груша</t>
  </si>
  <si>
    <t>Суп с гречневой крупой и картофелем  с мясными фрикадельками</t>
  </si>
  <si>
    <t>Биточки рубленые из говядины</t>
  </si>
  <si>
    <t>ТТК №7Д     акт к.п.2014</t>
  </si>
  <si>
    <t>День 10 - ый</t>
  </si>
  <si>
    <t>яблоко зеленое</t>
  </si>
  <si>
    <t>Гуляш  из куриной грудки</t>
  </si>
  <si>
    <t>45/45</t>
  </si>
  <si>
    <t>ТТК №91</t>
  </si>
  <si>
    <t>куриная грудка</t>
  </si>
  <si>
    <t>Рис отварной с овощами</t>
  </si>
  <si>
    <t>№334 Дели2016</t>
  </si>
  <si>
    <t>Масса каши</t>
  </si>
  <si>
    <t>Масса припущенной моркови</t>
  </si>
  <si>
    <t>Масса припущенного лука</t>
  </si>
  <si>
    <t>Омлет натуральный</t>
  </si>
  <si>
    <t>№229 Дели2016</t>
  </si>
  <si>
    <t>масса омлетной смеси</t>
  </si>
  <si>
    <t>ИТОГО за 10 дней:</t>
  </si>
  <si>
    <t>Примечание:</t>
  </si>
  <si>
    <t xml:space="preserve">1. Предусмотренные среднесуточные нормы, утвержденные СанПиН применены с учетом пребывания детей в ДОУ 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</si>
  <si>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</si>
  <si>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№11)</t>
  </si>
  <si>
    <t xml:space="preserve"> При составлении примерного 10-дневного меню предусмотрен усиленный полдник с включением блюд ужина. </t>
  </si>
  <si>
    <t>3. При разработке меню для дошкольных учреждений (ДОУ) были использованы следующие нормативно - технические документы:</t>
  </si>
  <si>
    <t>3.1 Сборник рецептур блюд и кулинарных изделий для питания детей в дошкольных образовательных</t>
  </si>
  <si>
    <t>учреждений,   Тутельян В.А., МогильныйМ.П.    Москва Дели принт 2010-2016гг.</t>
  </si>
  <si>
    <t xml:space="preserve">3.2 Сборник методических рекомендаций по организации питания детей в учреждениях образования 2013г </t>
  </si>
  <si>
    <t>3.3 Таблица химического состава и калорийности российских продуктов питания</t>
  </si>
  <si>
    <t xml:space="preserve"> Тутельян В.А., Скурихин И.М.    Москва   2007 г.</t>
  </si>
  <si>
    <t>3.4. Справочник рецептур  блюд  для питания детей г. Москвы,выпуск 4,2003</t>
  </si>
  <si>
    <t>3.5. Сборник технологических нормативов, рецептур блюд кулинарных изделий для детского питания, "Партнер", 2010-2014гг.</t>
  </si>
  <si>
    <t>3.6. Сборник технологических нормативов, рецептур блюд и кулинарных изделий для школьных образовательных учреждений, школ -интернатов, детских домов и детскиз оздоровительных учреждений г. Пермь 2001г.</t>
  </si>
  <si>
    <t>3.7. Сборник рецептур блюд и кулинарных изделий для предприятий общественного питания 1996г</t>
  </si>
  <si>
    <t>3.8. Технико-технологические карты</t>
  </si>
  <si>
    <t xml:space="preserve">4. В разработанном меню предусмотрено использование следующего сырья: </t>
  </si>
  <si>
    <t xml:space="preserve">говядина 1 категории упитанности (лопатка, фарш, гуляш п/ф); </t>
  </si>
  <si>
    <t>сельскозозяйственная птица бройлеры потрошенные</t>
  </si>
  <si>
    <t>рыба мороженая крупная или средняя потрошенная без головы (п/ф фарш рыбный)</t>
  </si>
  <si>
    <t>яйца куриные 1 категории, рассчитаны условно  массой нетто 48г</t>
  </si>
  <si>
    <t>картофель, овощи (морковь, свекла, капуста, лук …) рассчитаны с учетом сезонности</t>
  </si>
  <si>
    <t>огурцы и помидоры свежие парниковые</t>
  </si>
  <si>
    <t>масло сливочное с массовой долей жира 72,5%</t>
  </si>
  <si>
    <t xml:space="preserve">огурцы соленые в банках без уксуса с лимонной кислотой </t>
  </si>
  <si>
    <t>сметана с массовой долей жира 15%</t>
  </si>
  <si>
    <t>кисломолочные продукты, молоко с массовой долей жира 2,5%</t>
  </si>
  <si>
    <t>________________________</t>
  </si>
  <si>
    <t>__________________________</t>
  </si>
  <si>
    <t>Март 2025г</t>
  </si>
  <si>
    <t>Примерное 10-дневное меню</t>
  </si>
  <si>
    <t>от 1-3 лет с 7-12 часовым пребыванием</t>
  </si>
  <si>
    <t>1 неделя</t>
  </si>
  <si>
    <t>Каша манная молочная с маслом</t>
  </si>
  <si>
    <t>150/3</t>
  </si>
  <si>
    <t>160/4</t>
  </si>
  <si>
    <t>персиковый</t>
  </si>
  <si>
    <t>Морковь отварная</t>
  </si>
  <si>
    <t>стр 562 Сб общ пит1996</t>
  </si>
  <si>
    <t>150/10</t>
  </si>
  <si>
    <t xml:space="preserve">Тефтели из говядины </t>
  </si>
  <si>
    <t xml:space="preserve">ТТК № 1152 от 09.10.2020 </t>
  </si>
  <si>
    <t>110/2,5</t>
  </si>
  <si>
    <t>20/100</t>
  </si>
  <si>
    <t>150/4</t>
  </si>
  <si>
    <t xml:space="preserve">Бутерброд  с сыром, маслом </t>
  </si>
  <si>
    <t>25/5/3</t>
  </si>
  <si>
    <t>№3Дели2010</t>
  </si>
  <si>
    <t>150/10/5</t>
  </si>
  <si>
    <t xml:space="preserve">печенье </t>
  </si>
  <si>
    <t>100/10</t>
  </si>
  <si>
    <t>150/4/4</t>
  </si>
  <si>
    <t>Каша  геркулесовая молочная с маслом</t>
  </si>
  <si>
    <t>№394Дели2010</t>
  </si>
  <si>
    <t>110</t>
  </si>
  <si>
    <t>1/2шт</t>
  </si>
  <si>
    <t>Каша пшённая молочная с маслом</t>
  </si>
  <si>
    <t>165/7</t>
  </si>
  <si>
    <t>150/5</t>
  </si>
  <si>
    <t>110/10</t>
  </si>
  <si>
    <t>№35,сб.Пермь2001</t>
  </si>
  <si>
    <t>2 НЕДЕЛЯ</t>
  </si>
  <si>
    <t>№386Дели2016</t>
  </si>
  <si>
    <t>535</t>
  </si>
  <si>
    <t>№ 257 Партнер2014 г. Уфа</t>
  </si>
  <si>
    <t>яблочный</t>
  </si>
  <si>
    <t>150/10/10</t>
  </si>
  <si>
    <t>130/10</t>
  </si>
  <si>
    <t>Борщ  со свежей капустой, картофелем,на м/б,со сметаной</t>
  </si>
  <si>
    <t>100/20</t>
  </si>
  <si>
    <t>яблоко-вишня</t>
  </si>
  <si>
    <t>ТТК №7Д</t>
  </si>
  <si>
    <t>40/40</t>
  </si>
  <si>
    <t xml:space="preserve">               Калорийность в разрезе</t>
  </si>
  <si>
    <t xml:space="preserve">    ДОУ  от 1 до 3 лет</t>
  </si>
  <si>
    <t>с отклонениями</t>
  </si>
  <si>
    <t>35,9-37,8-39,7</t>
  </si>
  <si>
    <t>40,18-42,3-44,4</t>
  </si>
  <si>
    <t>173,56-182,7-191,8</t>
  </si>
  <si>
    <t>1197-1260-1323</t>
  </si>
  <si>
    <t>Объемы порций</t>
  </si>
  <si>
    <t>Белки</t>
  </si>
  <si>
    <t>Жиры</t>
  </si>
  <si>
    <t>Угл-ды</t>
  </si>
  <si>
    <t>Энергетическая ценность</t>
  </si>
  <si>
    <t>Всего</t>
  </si>
  <si>
    <t>В среднем</t>
  </si>
  <si>
    <t xml:space="preserve">                                      Калорийность </t>
  </si>
  <si>
    <t xml:space="preserve">    ДОУ  от 3 до 7 лет</t>
  </si>
  <si>
    <t>1300-1800</t>
  </si>
  <si>
    <t>46,17-48,6-51,03</t>
  </si>
  <si>
    <t>51,3-54-56,7</t>
  </si>
  <si>
    <t>223,154-234,9-246,644</t>
  </si>
  <si>
    <t>1539-1620-1701</t>
  </si>
  <si>
    <t xml:space="preserve">                                     Расход продуктов  ДОУ  </t>
  </si>
  <si>
    <t xml:space="preserve">     от 1 до 3 лет </t>
  </si>
  <si>
    <t>Наименов. прод.</t>
  </si>
  <si>
    <t>Кол-во</t>
  </si>
  <si>
    <t>Среднее</t>
  </si>
  <si>
    <t>Макаронные изделия</t>
  </si>
  <si>
    <t>Крупа кукурузная</t>
  </si>
  <si>
    <t>Крупа ячневая</t>
  </si>
  <si>
    <t>Крупа геркулесовая</t>
  </si>
  <si>
    <t>Крупа пшеничная</t>
  </si>
  <si>
    <t>Помидоры свежие</t>
  </si>
  <si>
    <t>Огурцы свежие</t>
  </si>
  <si>
    <t>перец</t>
  </si>
  <si>
    <t>Яблоки</t>
  </si>
  <si>
    <t>крыжовник  зам.</t>
  </si>
  <si>
    <t>Лимон</t>
  </si>
  <si>
    <t>Ягодная смесь зам.</t>
  </si>
  <si>
    <t>Фруктовое пюре</t>
  </si>
  <si>
    <t>Сухофрукты</t>
  </si>
  <si>
    <t>Урюк</t>
  </si>
  <si>
    <t>Шиповник порошок</t>
  </si>
  <si>
    <t>Молоко сгущенное</t>
  </si>
  <si>
    <t>Индейка филе</t>
  </si>
  <si>
    <t>рыба фарш</t>
  </si>
  <si>
    <t>печенье КП</t>
  </si>
  <si>
    <t>Крупы, бобовые</t>
  </si>
  <si>
    <t>Овощи разные</t>
  </si>
  <si>
    <t>Фрукты</t>
  </si>
  <si>
    <t>Фрукты сухие</t>
  </si>
  <si>
    <t>Молочные прод.</t>
  </si>
  <si>
    <t>птица</t>
  </si>
  <si>
    <t>Хлеб пшеничный</t>
  </si>
  <si>
    <t>Примечание: расход хлеба пшеничного с учетом расхода сухарей панировочных</t>
  </si>
  <si>
    <t>рыба</t>
  </si>
  <si>
    <t>от 1-3 лет</t>
  </si>
  <si>
    <t>крошка</t>
  </si>
  <si>
    <t xml:space="preserve">Морковь </t>
  </si>
  <si>
    <t>акт к.п.2014</t>
  </si>
  <si>
    <t xml:space="preserve">     от 3 до 7 лет </t>
  </si>
  <si>
    <t>НЕТТО</t>
  </si>
  <si>
    <t>Кол-во израсходованных продуктов за 10 дней</t>
  </si>
  <si>
    <t>крыжовник зам.</t>
  </si>
  <si>
    <t>индейка филе</t>
  </si>
  <si>
    <t>Птица</t>
  </si>
  <si>
    <t>Соус Переменка</t>
  </si>
  <si>
    <t>от 3-7 лет с 7-12 часовым пребыванием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</si>
</sst>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₽_-;\-* #,##0.00\ _₽_-;_-* \-??\ _₽_-;_-@_-"/>
    <numFmt numFmtId="165" formatCode="0.0"/>
    <numFmt numFmtId="166" formatCode="0.000"/>
  </numFmts>
  <fonts count="23" x14ac:knownFonts="1">
    <font>
      <sz val="11"/>
      <color rgb="FF000000"/>
      <name val="Calibri"/>
      <family val="2"/>
      <charset val="1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1"/>
    </font>
    <font>
      <sz val="12"/>
      <name val="Calibri"/>
      <family val="2"/>
      <charset val="1"/>
    </font>
    <font>
      <sz val="12"/>
      <color rgb="FFFF0000"/>
      <name val="Calibri"/>
      <family val="2"/>
      <charset val="1"/>
    </font>
    <font>
      <sz val="11"/>
      <name val="Calibri"/>
      <family val="2"/>
      <charset val="1"/>
    </font>
    <font>
      <sz val="8"/>
      <name val="Times New Roman"/>
      <family val="1"/>
      <charset val="204"/>
    </font>
    <font>
      <sz val="12"/>
      <color rgb="FF000000"/>
      <name val="Calibri"/>
      <family val="2"/>
      <charset val="1"/>
    </font>
    <font>
      <sz val="9"/>
      <name val="Calibri"/>
      <family val="2"/>
      <charset val="1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sz val="14"/>
      <color rgb="FF000000"/>
      <name val="Calibri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1"/>
      <name val="Calibri"/>
      <family val="2"/>
      <charset val="204"/>
    </font>
    <font>
      <sz val="10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CD5B5"/>
        <bgColor rgb="FFF2DCDB"/>
      </patternFill>
    </fill>
    <fill>
      <patternFill patternType="solid">
        <fgColor rgb="FFFDEADA"/>
        <bgColor rgb="FFF2DCDB"/>
      </patternFill>
    </fill>
    <fill>
      <patternFill patternType="solid">
        <fgColor rgb="FF92D050"/>
        <bgColor rgb="FF969696"/>
      </patternFill>
    </fill>
    <fill>
      <patternFill patternType="solid">
        <fgColor rgb="FF00B0F0"/>
        <bgColor rgb="FF33CCCC"/>
      </patternFill>
    </fill>
    <fill>
      <patternFill patternType="solid">
        <fgColor rgb="FFF2DCDB"/>
        <bgColor rgb="FFFDEADA"/>
      </patternFill>
    </fill>
    <fill>
      <patternFill patternType="solid">
        <fgColor rgb="FFE6B9B8"/>
        <bgColor rgb="FFFCD5B5"/>
      </patternFill>
    </fill>
    <fill>
      <patternFill patternType="solid">
        <fgColor rgb="FFFF0000"/>
        <bgColor rgb="FF993300"/>
      </patternFill>
    </fill>
    <fill>
      <patternFill patternType="solid">
        <fgColor rgb="FFC6D9F1"/>
        <bgColor rgb="FFF2DCDB"/>
      </patternFill>
    </fill>
    <fill>
      <patternFill patternType="solid">
        <fgColor rgb="FFFFFFFF"/>
        <bgColor rgb="FFFDEADA"/>
      </patternFill>
    </fill>
    <fill>
      <patternFill patternType="solid">
        <fgColor rgb="FFD99694"/>
        <bgColor rgb="FFFF99CC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164" fontId="22" fillId="0" borderId="0" applyBorder="0" applyProtection="0"/>
  </cellStyleXfs>
  <cellXfs count="413">
    <xf numFmtId="0" fontId="0" fillId="0" borderId="0" xfId="0"/>
    <xf numFmtId="0" fontId="12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wrapText="1"/>
    </xf>
    <xf numFmtId="0" fontId="10" fillId="0" borderId="0" xfId="0" applyFont="1" applyBorder="1" applyAlignment="1">
      <alignment horizontal="left"/>
    </xf>
    <xf numFmtId="49" fontId="10" fillId="0" borderId="0" xfId="0" applyNumberFormat="1" applyFont="1" applyBorder="1" applyAlignment="1">
      <alignment horizontal="center" wrapText="1"/>
    </xf>
    <xf numFmtId="0" fontId="10" fillId="0" borderId="10" xfId="0" applyFont="1" applyBorder="1" applyAlignment="1">
      <alignment horizontal="center" vertical="top" wrapText="1"/>
    </xf>
    <xf numFmtId="2" fontId="10" fillId="0" borderId="3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left" vertical="top" wrapText="1"/>
    </xf>
    <xf numFmtId="2" fontId="10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2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0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2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center" vertical="top" wrapText="1"/>
    </xf>
    <xf numFmtId="2" fontId="2" fillId="0" borderId="8" xfId="0" applyNumberFormat="1" applyFont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left" wrapText="1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2" fontId="2" fillId="0" borderId="6" xfId="0" applyNumberFormat="1" applyFont="1" applyBorder="1" applyAlignment="1">
      <alignment wrapText="1"/>
    </xf>
    <xf numFmtId="2" fontId="2" fillId="0" borderId="6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 wrapText="1"/>
    </xf>
    <xf numFmtId="0" fontId="0" fillId="2" borderId="0" xfId="0" applyFill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/>
    <xf numFmtId="0" fontId="3" fillId="2" borderId="0" xfId="0" applyFont="1" applyFill="1"/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11" xfId="0" applyNumberFormat="1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wrapText="1"/>
    </xf>
    <xf numFmtId="2" fontId="2" fillId="0" borderId="3" xfId="0" applyNumberFormat="1" applyFont="1" applyBorder="1" applyAlignment="1">
      <alignment horizontal="right" wrapText="1"/>
    </xf>
    <xf numFmtId="0" fontId="4" fillId="0" borderId="0" xfId="0" applyFont="1"/>
    <xf numFmtId="0" fontId="4" fillId="0" borderId="0" xfId="0" applyFont="1"/>
    <xf numFmtId="0" fontId="5" fillId="2" borderId="0" xfId="0" applyFont="1" applyFill="1"/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3" fillId="3" borderId="0" xfId="0" applyFont="1" applyFill="1"/>
    <xf numFmtId="0" fontId="5" fillId="0" borderId="0" xfId="0" applyFont="1"/>
    <xf numFmtId="0" fontId="5" fillId="0" borderId="0" xfId="0" applyFont="1"/>
    <xf numFmtId="0" fontId="2" fillId="0" borderId="15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0" fontId="2" fillId="0" borderId="10" xfId="0" applyFont="1" applyBorder="1" applyAlignment="1">
      <alignment horizontal="left" wrapText="1"/>
    </xf>
    <xf numFmtId="2" fontId="2" fillId="0" borderId="13" xfId="0" applyNumberFormat="1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4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6" fillId="0" borderId="0" xfId="0" applyFont="1"/>
    <xf numFmtId="0" fontId="6" fillId="0" borderId="0" xfId="0" applyFont="1"/>
    <xf numFmtId="0" fontId="6" fillId="4" borderId="0" xfId="0" applyFont="1" applyFill="1"/>
    <xf numFmtId="49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center" wrapText="1"/>
    </xf>
    <xf numFmtId="0" fontId="2" fillId="0" borderId="12" xfId="0" applyFont="1" applyBorder="1"/>
    <xf numFmtId="0" fontId="2" fillId="0" borderId="13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right" wrapText="1"/>
    </xf>
    <xf numFmtId="2" fontId="2" fillId="0" borderId="1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2" fontId="2" fillId="0" borderId="0" xfId="0" applyNumberFormat="1" applyFont="1" applyAlignment="1">
      <alignment horizontal="right" wrapText="1"/>
    </xf>
    <xf numFmtId="0" fontId="2" fillId="0" borderId="14" xfId="0" applyFont="1" applyBorder="1" applyAlignment="1">
      <alignment horizontal="left" wrapText="1"/>
    </xf>
    <xf numFmtId="2" fontId="2" fillId="0" borderId="8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left" wrapText="1"/>
    </xf>
    <xf numFmtId="0" fontId="2" fillId="0" borderId="7" xfId="0" applyFont="1" applyBorder="1" applyAlignment="1">
      <alignment wrapText="1"/>
    </xf>
    <xf numFmtId="2" fontId="2" fillId="0" borderId="7" xfId="0" applyNumberFormat="1" applyFont="1" applyBorder="1" applyAlignment="1">
      <alignment horizontal="center" wrapText="1"/>
    </xf>
    <xf numFmtId="0" fontId="3" fillId="5" borderId="0" xfId="0" applyFont="1" applyFill="1"/>
    <xf numFmtId="165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/>
    <xf numFmtId="0" fontId="2" fillId="0" borderId="5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right" wrapText="1"/>
    </xf>
    <xf numFmtId="2" fontId="2" fillId="0" borderId="6" xfId="0" applyNumberFormat="1" applyFont="1" applyBorder="1" applyAlignment="1">
      <alignment horizontal="left" wrapText="1"/>
    </xf>
    <xf numFmtId="0" fontId="8" fillId="2" borderId="0" xfId="0" applyFont="1" applyFill="1"/>
    <xf numFmtId="2" fontId="2" fillId="0" borderId="4" xfId="0" applyNumberFormat="1" applyFont="1" applyBorder="1" applyAlignment="1">
      <alignment horizontal="left" wrapText="1"/>
    </xf>
    <xf numFmtId="49" fontId="2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6" xfId="0" applyFont="1" applyBorder="1" applyAlignment="1">
      <alignment wrapText="1"/>
    </xf>
    <xf numFmtId="1" fontId="2" fillId="0" borderId="4" xfId="0" applyNumberFormat="1" applyFont="1" applyBorder="1" applyAlignment="1">
      <alignment horizontal="center" wrapText="1"/>
    </xf>
    <xf numFmtId="0" fontId="0" fillId="4" borderId="0" xfId="0" applyFill="1"/>
    <xf numFmtId="0" fontId="2" fillId="0" borderId="1" xfId="0" applyFont="1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0" fontId="2" fillId="0" borderId="14" xfId="0" applyFont="1" applyBorder="1" applyAlignment="1">
      <alignment horizontal="right" wrapText="1"/>
    </xf>
    <xf numFmtId="0" fontId="6" fillId="2" borderId="0" xfId="0" applyFont="1" applyFill="1"/>
    <xf numFmtId="2" fontId="2" fillId="0" borderId="12" xfId="0" applyNumberFormat="1" applyFont="1" applyBorder="1" applyAlignment="1">
      <alignment wrapText="1"/>
    </xf>
    <xf numFmtId="2" fontId="2" fillId="0" borderId="14" xfId="0" applyNumberFormat="1" applyFont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2" fontId="2" fillId="0" borderId="11" xfId="0" applyNumberFormat="1" applyFont="1" applyBorder="1" applyAlignment="1">
      <alignment horizontal="left" wrapText="1"/>
    </xf>
    <xf numFmtId="2" fontId="2" fillId="0" borderId="1" xfId="0" applyNumberFormat="1" applyFont="1" applyBorder="1" applyAlignment="1">
      <alignment wrapText="1"/>
    </xf>
    <xf numFmtId="2" fontId="2" fillId="0" borderId="17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left" wrapText="1"/>
    </xf>
    <xf numFmtId="2" fontId="2" fillId="0" borderId="14" xfId="0" applyNumberFormat="1" applyFont="1" applyBorder="1" applyAlignment="1">
      <alignment horizontal="right" wrapText="1"/>
    </xf>
    <xf numFmtId="0" fontId="0" fillId="5" borderId="0" xfId="0" applyFill="1"/>
    <xf numFmtId="0" fontId="9" fillId="0" borderId="0" xfId="0" applyFont="1"/>
    <xf numFmtId="0" fontId="9" fillId="0" borderId="0" xfId="0" applyFont="1"/>
    <xf numFmtId="0" fontId="2" fillId="0" borderId="11" xfId="0" applyFont="1" applyBorder="1"/>
    <xf numFmtId="0" fontId="2" fillId="0" borderId="12" xfId="0" applyFont="1" applyBorder="1" applyAlignment="1">
      <alignment horizontal="right"/>
    </xf>
    <xf numFmtId="166" fontId="2" fillId="0" borderId="6" xfId="0" applyNumberFormat="1" applyFont="1" applyBorder="1" applyAlignment="1">
      <alignment horizontal="center" wrapText="1"/>
    </xf>
    <xf numFmtId="166" fontId="2" fillId="0" borderId="0" xfId="0" applyNumberFormat="1" applyFont="1" applyAlignment="1">
      <alignment horizontal="center" wrapText="1"/>
    </xf>
    <xf numFmtId="2" fontId="2" fillId="0" borderId="13" xfId="0" applyNumberFormat="1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49" fontId="2" fillId="0" borderId="5" xfId="0" applyNumberFormat="1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5" xfId="0" applyNumberFormat="1" applyFont="1" applyBorder="1" applyAlignment="1">
      <alignment wrapText="1"/>
    </xf>
    <xf numFmtId="2" fontId="2" fillId="0" borderId="18" xfId="0" applyNumberFormat="1" applyFont="1" applyBorder="1" applyAlignment="1">
      <alignment wrapText="1"/>
    </xf>
    <xf numFmtId="0" fontId="2" fillId="0" borderId="17" xfId="0" applyFont="1" applyBorder="1"/>
    <xf numFmtId="0" fontId="5" fillId="3" borderId="0" xfId="0" applyFont="1" applyFill="1"/>
    <xf numFmtId="2" fontId="2" fillId="0" borderId="18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3" fillId="6" borderId="0" xfId="0" applyFont="1" applyFill="1"/>
    <xf numFmtId="0" fontId="2" fillId="0" borderId="18" xfId="0" applyFont="1" applyBorder="1" applyAlignment="1">
      <alignment horizontal="left" wrapText="1"/>
    </xf>
    <xf numFmtId="0" fontId="10" fillId="0" borderId="0" xfId="0" applyFont="1" applyAlignment="1">
      <alignment wrapText="1"/>
    </xf>
    <xf numFmtId="1" fontId="10" fillId="0" borderId="0" xfId="0" applyNumberFormat="1" applyFont="1" applyAlignment="1">
      <alignment wrapText="1"/>
    </xf>
    <xf numFmtId="2" fontId="10" fillId="0" borderId="0" xfId="0" applyNumberFormat="1" applyFont="1" applyAlignment="1">
      <alignment horizontal="center" wrapText="1"/>
    </xf>
    <xf numFmtId="165" fontId="10" fillId="0" borderId="0" xfId="0" applyNumberFormat="1" applyFont="1" applyAlignment="1">
      <alignment horizontal="left" wrapText="1"/>
    </xf>
    <xf numFmtId="0" fontId="10" fillId="0" borderId="0" xfId="0" applyFont="1"/>
    <xf numFmtId="2" fontId="10" fillId="0" borderId="0" xfId="0" applyNumberFormat="1" applyFont="1" applyAlignment="1">
      <alignment wrapText="1"/>
    </xf>
    <xf numFmtId="0" fontId="10" fillId="0" borderId="0" xfId="0" applyFont="1" applyAlignment="1">
      <alignment horizontal="left"/>
    </xf>
    <xf numFmtId="0" fontId="11" fillId="0" borderId="0" xfId="0" applyFont="1"/>
    <xf numFmtId="0" fontId="10" fillId="0" borderId="0" xfId="0" applyFont="1" applyAlignment="1">
      <alignment horizontal="right"/>
    </xf>
    <xf numFmtId="2" fontId="10" fillId="0" borderId="0" xfId="0" applyNumberFormat="1" applyFont="1"/>
    <xf numFmtId="2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2" fontId="10" fillId="0" borderId="0" xfId="0" applyNumberFormat="1" applyFont="1" applyAlignment="1">
      <alignment horizontal="left"/>
    </xf>
    <xf numFmtId="0" fontId="10" fillId="0" borderId="8" xfId="0" applyFont="1" applyBorder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3" xfId="0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 wrapText="1"/>
    </xf>
    <xf numFmtId="0" fontId="10" fillId="0" borderId="3" xfId="0" applyFont="1" applyBorder="1" applyAlignment="1">
      <alignment horizontal="left" wrapText="1"/>
    </xf>
    <xf numFmtId="2" fontId="10" fillId="0" borderId="7" xfId="0" applyNumberFormat="1" applyFont="1" applyBorder="1" applyAlignment="1">
      <alignment horizontal="center" vertical="top" wrapText="1"/>
    </xf>
    <xf numFmtId="2" fontId="10" fillId="0" borderId="8" xfId="0" applyNumberFormat="1" applyFont="1" applyBorder="1" applyAlignment="1">
      <alignment horizontal="center" vertical="top" wrapText="1"/>
    </xf>
    <xf numFmtId="2" fontId="10" fillId="0" borderId="0" xfId="0" applyNumberFormat="1" applyFont="1" applyAlignment="1">
      <alignment horizontal="center" vertical="top" wrapText="1"/>
    </xf>
    <xf numFmtId="2" fontId="10" fillId="0" borderId="4" xfId="0" applyNumberFormat="1" applyFont="1" applyBorder="1" applyAlignment="1">
      <alignment horizontal="center" vertical="top" wrapText="1"/>
    </xf>
    <xf numFmtId="0" fontId="10" fillId="0" borderId="6" xfId="0" applyFont="1" applyBorder="1" applyAlignment="1">
      <alignment horizontal="left" wrapText="1"/>
    </xf>
    <xf numFmtId="2" fontId="10" fillId="0" borderId="11" xfId="0" applyNumberFormat="1" applyFont="1" applyBorder="1" applyAlignment="1">
      <alignment horizontal="center" wrapText="1"/>
    </xf>
    <xf numFmtId="2" fontId="10" fillId="0" borderId="12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0" fontId="10" fillId="0" borderId="14" xfId="0" applyFont="1" applyBorder="1" applyAlignment="1">
      <alignment wrapText="1"/>
    </xf>
    <xf numFmtId="0" fontId="10" fillId="0" borderId="3" xfId="0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0" borderId="5" xfId="0" applyNumberFormat="1" applyFont="1" applyBorder="1" applyAlignment="1">
      <alignment horizontal="center" wrapText="1"/>
    </xf>
    <xf numFmtId="0" fontId="10" fillId="0" borderId="4" xfId="0" applyFont="1" applyBorder="1" applyAlignment="1">
      <alignment wrapText="1"/>
    </xf>
    <xf numFmtId="0" fontId="10" fillId="0" borderId="6" xfId="0" applyFont="1" applyBorder="1" applyAlignment="1">
      <alignment horizontal="center" wrapText="1"/>
    </xf>
    <xf numFmtId="2" fontId="10" fillId="0" borderId="4" xfId="0" applyNumberFormat="1" applyFont="1" applyBorder="1" applyAlignment="1">
      <alignment horizontal="center" wrapText="1"/>
    </xf>
    <xf numFmtId="0" fontId="10" fillId="0" borderId="4" xfId="0" applyFont="1" applyBorder="1"/>
    <xf numFmtId="0" fontId="10" fillId="0" borderId="6" xfId="0" applyFont="1" applyBorder="1" applyAlignment="1">
      <alignment horizontal="center"/>
    </xf>
    <xf numFmtId="2" fontId="10" fillId="0" borderId="4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0" fontId="10" fillId="0" borderId="11" xfId="0" applyFont="1" applyBorder="1" applyAlignment="1">
      <alignment horizontal="center" wrapText="1"/>
    </xf>
    <xf numFmtId="2" fontId="10" fillId="0" borderId="14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left" wrapText="1"/>
    </xf>
    <xf numFmtId="165" fontId="10" fillId="0" borderId="6" xfId="0" applyNumberFormat="1" applyFont="1" applyBorder="1" applyAlignment="1">
      <alignment horizontal="center" wrapText="1"/>
    </xf>
    <xf numFmtId="165" fontId="10" fillId="0" borderId="0" xfId="0" applyNumberFormat="1" applyFont="1" applyAlignment="1">
      <alignment horizontal="center" wrapText="1"/>
    </xf>
    <xf numFmtId="165" fontId="10" fillId="0" borderId="4" xfId="0" applyNumberFormat="1" applyFont="1" applyBorder="1" applyAlignment="1">
      <alignment horizontal="center" wrapText="1"/>
    </xf>
    <xf numFmtId="1" fontId="10" fillId="0" borderId="6" xfId="0" applyNumberFormat="1" applyFont="1" applyBorder="1" applyAlignment="1">
      <alignment horizontal="center" wrapText="1"/>
    </xf>
    <xf numFmtId="0" fontId="10" fillId="0" borderId="12" xfId="0" applyFont="1" applyBorder="1"/>
    <xf numFmtId="0" fontId="10" fillId="0" borderId="13" xfId="0" applyFont="1" applyBorder="1"/>
    <xf numFmtId="2" fontId="10" fillId="0" borderId="11" xfId="0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/>
    </xf>
    <xf numFmtId="2" fontId="10" fillId="0" borderId="1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left" wrapText="1"/>
    </xf>
    <xf numFmtId="49" fontId="10" fillId="0" borderId="3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/>
    </xf>
    <xf numFmtId="2" fontId="10" fillId="0" borderId="18" xfId="0" applyNumberFormat="1" applyFont="1" applyBorder="1" applyAlignment="1">
      <alignment horizontal="center" wrapText="1"/>
    </xf>
    <xf numFmtId="0" fontId="10" fillId="0" borderId="16" xfId="0" applyFont="1" applyBorder="1" applyAlignment="1">
      <alignment wrapText="1"/>
    </xf>
    <xf numFmtId="1" fontId="10" fillId="0" borderId="4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left" wrapText="1"/>
    </xf>
    <xf numFmtId="1" fontId="10" fillId="0" borderId="0" xfId="0" applyNumberFormat="1" applyFont="1" applyAlignment="1">
      <alignment horizontal="center"/>
    </xf>
    <xf numFmtId="0" fontId="10" fillId="0" borderId="6" xfId="0" applyFont="1" applyBorder="1" applyAlignment="1">
      <alignment horizontal="left"/>
    </xf>
    <xf numFmtId="2" fontId="10" fillId="0" borderId="2" xfId="0" applyNumberFormat="1" applyFont="1" applyBorder="1" applyAlignment="1">
      <alignment horizontal="center" wrapText="1"/>
    </xf>
    <xf numFmtId="0" fontId="10" fillId="0" borderId="4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0" xfId="0" applyFont="1" applyBorder="1" applyAlignment="1">
      <alignment horizontal="center" wrapText="1"/>
    </xf>
    <xf numFmtId="49" fontId="10" fillId="0" borderId="6" xfId="0" applyNumberFormat="1" applyFont="1" applyBorder="1" applyAlignment="1">
      <alignment horizontal="center"/>
    </xf>
    <xf numFmtId="0" fontId="10" fillId="0" borderId="7" xfId="0" applyFont="1" applyBorder="1" applyAlignment="1">
      <alignment wrapText="1"/>
    </xf>
    <xf numFmtId="2" fontId="10" fillId="0" borderId="7" xfId="0" applyNumberFormat="1" applyFont="1" applyBorder="1" applyAlignment="1">
      <alignment horizontal="center" wrapText="1"/>
    </xf>
    <xf numFmtId="0" fontId="10" fillId="0" borderId="10" xfId="0" applyFont="1" applyBorder="1" applyAlignment="1">
      <alignment horizontal="left" wrapText="1"/>
    </xf>
    <xf numFmtId="49" fontId="10" fillId="0" borderId="11" xfId="0" applyNumberFormat="1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49" fontId="10" fillId="0" borderId="5" xfId="0" applyNumberFormat="1" applyFont="1" applyBorder="1" applyAlignment="1">
      <alignment horizontal="center" wrapText="1"/>
    </xf>
    <xf numFmtId="2" fontId="10" fillId="0" borderId="13" xfId="0" applyNumberFormat="1" applyFont="1" applyBorder="1" applyAlignment="1">
      <alignment horizontal="center" wrapText="1"/>
    </xf>
    <xf numFmtId="0" fontId="10" fillId="0" borderId="5" xfId="0" applyFont="1" applyBorder="1" applyAlignment="1">
      <alignment wrapText="1"/>
    </xf>
    <xf numFmtId="0" fontId="10" fillId="0" borderId="12" xfId="0" applyFont="1" applyBorder="1" applyAlignment="1">
      <alignment horizontal="center" wrapText="1"/>
    </xf>
    <xf numFmtId="2" fontId="10" fillId="0" borderId="10" xfId="0" applyNumberFormat="1" applyFont="1" applyBorder="1" applyAlignment="1">
      <alignment horizontal="center" wrapText="1"/>
    </xf>
    <xf numFmtId="2" fontId="10" fillId="0" borderId="9" xfId="0" applyNumberFormat="1" applyFont="1" applyBorder="1" applyAlignment="1">
      <alignment horizontal="center" wrapText="1"/>
    </xf>
    <xf numFmtId="2" fontId="10" fillId="0" borderId="12" xfId="0" applyNumberFormat="1" applyFont="1" applyBorder="1" applyAlignment="1">
      <alignment horizontal="left" wrapText="1"/>
    </xf>
    <xf numFmtId="2" fontId="10" fillId="0" borderId="11" xfId="0" applyNumberFormat="1" applyFont="1" applyBorder="1" applyAlignment="1">
      <alignment horizontal="left" wrapText="1"/>
    </xf>
    <xf numFmtId="2" fontId="0" fillId="0" borderId="0" xfId="0" applyNumberFormat="1"/>
    <xf numFmtId="2" fontId="12" fillId="0" borderId="0" xfId="0" applyNumberFormat="1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7" borderId="17" xfId="0" applyFont="1" applyFill="1" applyBorder="1"/>
    <xf numFmtId="0" fontId="13" fillId="7" borderId="19" xfId="0" applyFont="1" applyFill="1" applyBorder="1"/>
    <xf numFmtId="0" fontId="12" fillId="7" borderId="11" xfId="0" applyFont="1" applyFill="1" applyBorder="1" applyAlignment="1">
      <alignment horizontal="left"/>
    </xf>
    <xf numFmtId="0" fontId="13" fillId="0" borderId="10" xfId="0" applyFont="1" applyBorder="1"/>
    <xf numFmtId="0" fontId="12" fillId="0" borderId="10" xfId="0" applyFont="1" applyBorder="1" applyAlignment="1">
      <alignment wrapText="1"/>
    </xf>
    <xf numFmtId="2" fontId="12" fillId="0" borderId="10" xfId="0" applyNumberFormat="1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2" fillId="0" borderId="20" xfId="0" applyFont="1" applyBorder="1" applyAlignment="1">
      <alignment horizontal="center"/>
    </xf>
    <xf numFmtId="2" fontId="14" fillId="0" borderId="20" xfId="0" applyNumberFormat="1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2" fontId="12" fillId="0" borderId="22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2" fillId="0" borderId="23" xfId="0" applyFont="1" applyBorder="1" applyAlignment="1">
      <alignment horizontal="center"/>
    </xf>
    <xf numFmtId="2" fontId="12" fillId="0" borderId="23" xfId="0" applyNumberFormat="1" applyFont="1" applyBorder="1" applyAlignment="1">
      <alignment horizontal="center"/>
    </xf>
    <xf numFmtId="1" fontId="12" fillId="0" borderId="23" xfId="0" applyNumberFormat="1" applyFont="1" applyBorder="1" applyAlignment="1">
      <alignment horizontal="center"/>
    </xf>
    <xf numFmtId="0" fontId="16" fillId="0" borderId="0" xfId="0" applyFont="1"/>
    <xf numFmtId="0" fontId="0" fillId="0" borderId="0" xfId="0" applyAlignment="1">
      <alignment horizontal="center"/>
    </xf>
    <xf numFmtId="0" fontId="13" fillId="7" borderId="24" xfId="0" applyFont="1" applyFill="1" applyBorder="1"/>
    <xf numFmtId="0" fontId="13" fillId="7" borderId="13" xfId="0" applyFont="1" applyFill="1" applyBorder="1"/>
    <xf numFmtId="0" fontId="12" fillId="7" borderId="11" xfId="0" applyFont="1" applyFill="1" applyBorder="1"/>
    <xf numFmtId="0" fontId="12" fillId="7" borderId="11" xfId="0" applyFont="1" applyFill="1" applyBorder="1" applyAlignment="1">
      <alignment horizontal="center"/>
    </xf>
    <xf numFmtId="2" fontId="16" fillId="0" borderId="20" xfId="0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/>
    </xf>
    <xf numFmtId="0" fontId="14" fillId="0" borderId="0" xfId="0" applyFont="1"/>
    <xf numFmtId="0" fontId="12" fillId="0" borderId="0" xfId="0" applyFont="1"/>
    <xf numFmtId="0" fontId="13" fillId="0" borderId="0" xfId="0" applyFont="1"/>
    <xf numFmtId="0" fontId="17" fillId="0" borderId="0" xfId="0" applyFont="1"/>
    <xf numFmtId="0" fontId="17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6" fillId="0" borderId="11" xfId="0" applyFont="1" applyBorder="1"/>
    <xf numFmtId="0" fontId="16" fillId="0" borderId="11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6" fillId="0" borderId="3" xfId="0" applyFont="1" applyBorder="1"/>
    <xf numFmtId="0" fontId="16" fillId="0" borderId="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6" fillId="0" borderId="17" xfId="0" applyFont="1" applyBorder="1"/>
    <xf numFmtId="2" fontId="1" fillId="0" borderId="17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6" fillId="0" borderId="11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6" fillId="2" borderId="19" xfId="0" applyFont="1" applyFill="1" applyBorder="1"/>
    <xf numFmtId="2" fontId="1" fillId="2" borderId="17" xfId="0" applyNumberFormat="1" applyFont="1" applyFill="1" applyBorder="1" applyAlignment="1">
      <alignment horizontal="center"/>
    </xf>
    <xf numFmtId="2" fontId="16" fillId="2" borderId="11" xfId="0" applyNumberFormat="1" applyFont="1" applyFill="1" applyBorder="1" applyAlignment="1">
      <alignment horizontal="center"/>
    </xf>
    <xf numFmtId="0" fontId="16" fillId="2" borderId="25" xfId="0" applyFont="1" applyFill="1" applyBorder="1"/>
    <xf numFmtId="0" fontId="16" fillId="0" borderId="0" xfId="0" applyFont="1"/>
    <xf numFmtId="0" fontId="0" fillId="8" borderId="0" xfId="0" applyFill="1"/>
    <xf numFmtId="2" fontId="1" fillId="2" borderId="19" xfId="0" applyNumberFormat="1" applyFont="1" applyFill="1" applyBorder="1" applyAlignment="1">
      <alignment horizontal="center"/>
    </xf>
    <xf numFmtId="1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horizontal="left" wrapText="1"/>
    </xf>
    <xf numFmtId="0" fontId="18" fillId="0" borderId="0" xfId="0" applyFont="1"/>
    <xf numFmtId="0" fontId="18" fillId="0" borderId="0" xfId="0" applyFont="1"/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2" fillId="0" borderId="13" xfId="0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49" fontId="2" fillId="0" borderId="14" xfId="0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3" fillId="8" borderId="0" xfId="0" applyFont="1" applyFill="1"/>
    <xf numFmtId="49" fontId="2" fillId="0" borderId="12" xfId="0" applyNumberFormat="1" applyFont="1" applyBorder="1" applyAlignment="1">
      <alignment horizontal="center" wrapText="1"/>
    </xf>
    <xf numFmtId="49" fontId="2" fillId="0" borderId="11" xfId="0" applyNumberFormat="1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right" wrapText="1"/>
    </xf>
    <xf numFmtId="1" fontId="2" fillId="0" borderId="17" xfId="0" applyNumberFormat="1" applyFont="1" applyBorder="1" applyAlignment="1">
      <alignment horizontal="center" vertical="center"/>
    </xf>
    <xf numFmtId="165" fontId="2" fillId="0" borderId="17" xfId="0" applyNumberFormat="1" applyFont="1" applyBorder="1" applyAlignment="1">
      <alignment horizontal="center" vertical="center"/>
    </xf>
    <xf numFmtId="0" fontId="0" fillId="9" borderId="0" xfId="0" applyFill="1"/>
    <xf numFmtId="0" fontId="2" fillId="0" borderId="18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3" fillId="10" borderId="0" xfId="0" applyFont="1" applyFill="1"/>
    <xf numFmtId="2" fontId="2" fillId="0" borderId="17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right"/>
    </xf>
    <xf numFmtId="49" fontId="2" fillId="0" borderId="3" xfId="0" applyNumberFormat="1" applyFont="1" applyBorder="1" applyAlignment="1">
      <alignment horizontal="right" wrapText="1"/>
    </xf>
    <xf numFmtId="0" fontId="19" fillId="0" borderId="0" xfId="0" applyFont="1"/>
    <xf numFmtId="0" fontId="19" fillId="2" borderId="0" xfId="0" applyFont="1" applyFill="1"/>
    <xf numFmtId="0" fontId="2" fillId="0" borderId="26" xfId="0" applyFont="1" applyBorder="1" applyAlignment="1">
      <alignment wrapText="1"/>
    </xf>
    <xf numFmtId="0" fontId="2" fillId="0" borderId="26" xfId="0" applyFont="1" applyBorder="1" applyAlignment="1">
      <alignment horizontal="left" wrapText="1"/>
    </xf>
    <xf numFmtId="2" fontId="2" fillId="0" borderId="27" xfId="0" applyNumberFormat="1" applyFont="1" applyBorder="1" applyAlignment="1">
      <alignment horizontal="center" wrapText="1"/>
    </xf>
    <xf numFmtId="0" fontId="2" fillId="0" borderId="7" xfId="0" applyFont="1" applyBorder="1" applyAlignment="1">
      <alignment horizontal="right" wrapText="1"/>
    </xf>
    <xf numFmtId="2" fontId="2" fillId="0" borderId="9" xfId="0" applyNumberFormat="1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2" fontId="2" fillId="0" borderId="12" xfId="0" applyNumberFormat="1" applyFont="1" applyBorder="1" applyAlignment="1">
      <alignment horizontal="left" wrapText="1"/>
    </xf>
    <xf numFmtId="0" fontId="11" fillId="0" borderId="0" xfId="0" applyFont="1"/>
    <xf numFmtId="0" fontId="0" fillId="10" borderId="0" xfId="0" applyFill="1"/>
    <xf numFmtId="0" fontId="0" fillId="6" borderId="0" xfId="0" applyFill="1"/>
    <xf numFmtId="0" fontId="20" fillId="0" borderId="0" xfId="0" applyFont="1" applyAlignment="1">
      <alignment horizontal="center"/>
    </xf>
    <xf numFmtId="0" fontId="16" fillId="0" borderId="11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center"/>
    </xf>
    <xf numFmtId="2" fontId="1" fillId="2" borderId="28" xfId="0" applyNumberFormat="1" applyFont="1" applyFill="1" applyBorder="1" applyAlignment="1">
      <alignment horizontal="center"/>
    </xf>
    <xf numFmtId="0" fontId="0" fillId="11" borderId="0" xfId="0" applyFill="1"/>
    <xf numFmtId="0" fontId="0" fillId="12" borderId="0" xfId="0" applyFill="1"/>
    <xf numFmtId="0" fontId="21" fillId="0" borderId="0" xfId="0" applyFont="1" applyAlignment="1">
      <alignment wrapText="1"/>
    </xf>
    <xf numFmtId="0" fontId="16" fillId="0" borderId="19" xfId="0" applyFont="1" applyBorder="1"/>
    <xf numFmtId="0" fontId="16" fillId="0" borderId="16" xfId="0" applyFont="1" applyBorder="1"/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10" fillId="0" borderId="0" xfId="0" applyFont="1" applyAlignment="1">
      <alignment vertical="top"/>
    </xf>
    <xf numFmtId="2" fontId="10" fillId="0" borderId="0" xfId="0" applyNumberFormat="1" applyFont="1" applyAlignment="1"/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wrapText="1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0" fontId="10" fillId="0" borderId="7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10" fillId="0" borderId="11" xfId="0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wrapText="1"/>
    </xf>
    <xf numFmtId="0" fontId="10" fillId="0" borderId="6" xfId="0" applyFont="1" applyBorder="1" applyAlignment="1"/>
    <xf numFmtId="0" fontId="10" fillId="0" borderId="1" xfId="0" applyFont="1" applyBorder="1" applyAlignment="1">
      <alignment horizontal="center" wrapText="1"/>
    </xf>
    <xf numFmtId="2" fontId="10" fillId="0" borderId="11" xfId="0" applyNumberFormat="1" applyFont="1" applyBorder="1" applyAlignment="1">
      <alignment wrapText="1"/>
    </xf>
    <xf numFmtId="2" fontId="10" fillId="0" borderId="17" xfId="0" applyNumberFormat="1" applyFont="1" applyBorder="1" applyAlignment="1">
      <alignment horizontal="center" wrapText="1"/>
    </xf>
    <xf numFmtId="2" fontId="10" fillId="0" borderId="5" xfId="0" applyNumberFormat="1" applyFont="1" applyBorder="1" applyAlignment="1">
      <alignment wrapText="1"/>
    </xf>
    <xf numFmtId="0" fontId="10" fillId="0" borderId="0" xfId="0" applyFont="1" applyAlignment="1">
      <alignment horizontal="right" wrapText="1"/>
    </xf>
    <xf numFmtId="2" fontId="10" fillId="0" borderId="13" xfId="0" applyNumberFormat="1" applyFont="1" applyBorder="1" applyAlignment="1">
      <alignment wrapText="1"/>
    </xf>
    <xf numFmtId="0" fontId="10" fillId="0" borderId="1" xfId="0" applyFont="1" applyBorder="1"/>
    <xf numFmtId="0" fontId="10" fillId="0" borderId="14" xfId="0" applyFont="1" applyBorder="1"/>
    <xf numFmtId="49" fontId="10" fillId="0" borderId="3" xfId="0" applyNumberFormat="1" applyFont="1" applyBorder="1" applyAlignment="1">
      <alignment horizontal="center"/>
    </xf>
    <xf numFmtId="2" fontId="10" fillId="0" borderId="3" xfId="0" applyNumberFormat="1" applyFont="1" applyBorder="1" applyAlignment="1">
      <alignment horizontal="center"/>
    </xf>
    <xf numFmtId="0" fontId="10" fillId="0" borderId="18" xfId="0" applyFont="1" applyBorder="1" applyAlignment="1">
      <alignment wrapText="1"/>
    </xf>
    <xf numFmtId="0" fontId="0" fillId="0" borderId="0" xfId="0" applyBorder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E6B9B8"/>
      <rgbColor rgb="FF808080"/>
      <rgbColor rgb="FF9999FF"/>
      <rgbColor rgb="FF993366"/>
      <rgbColor rgb="FFFDEADA"/>
      <rgbColor rgb="FFCCFFFF"/>
      <rgbColor rgb="FF660066"/>
      <rgbColor rgb="FFD99694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F2DCDB"/>
      <rgbColor rgb="FFFFFF99"/>
      <rgbColor rgb="FF99CCFF"/>
      <rgbColor rgb="FFFF99CC"/>
      <rgbColor rgb="FFCC99FF"/>
      <rgbColor rgb="FFFCD5B5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W899"/>
  <sheetViews>
    <sheetView topLeftCell="A271" zoomScale="84" zoomScaleNormal="84" workbookViewId="0">
      <selection activeCell="F213" sqref="F213"/>
    </sheetView>
  </sheetViews>
  <sheetFormatPr defaultColWidth="8.7109375" defaultRowHeight="15.75" x14ac:dyDescent="0.25"/>
  <cols>
    <col min="1" max="1" width="26.5703125" style="15" customWidth="1"/>
    <col min="2" max="2" width="25.140625" style="15" customWidth="1"/>
    <col min="3" max="3" width="11.5703125" style="15" customWidth="1"/>
    <col min="4" max="4" width="8.85546875" style="16" customWidth="1"/>
    <col min="5" max="5" width="9.85546875" style="16" customWidth="1"/>
    <col min="6" max="6" width="10.28515625" style="17" customWidth="1"/>
    <col min="7" max="7" width="10" style="17" customWidth="1"/>
    <col min="8" max="8" width="9.7109375" style="17" customWidth="1"/>
    <col min="9" max="9" width="14.85546875" style="17" customWidth="1"/>
    <col min="10" max="10" width="18.28515625" style="18" customWidth="1"/>
    <col min="11" max="12" width="9.140625" style="19" customWidth="1"/>
    <col min="13" max="91" width="9.140625" style="20" customWidth="1"/>
  </cols>
  <sheetData>
    <row r="1" spans="1:91" x14ac:dyDescent="0.25">
      <c r="A1" s="21"/>
      <c r="B1" s="21"/>
      <c r="C1" s="22"/>
      <c r="D1" s="23"/>
      <c r="E1" s="23"/>
      <c r="F1" s="24"/>
      <c r="G1" s="24"/>
      <c r="H1" s="24"/>
      <c r="I1" s="24"/>
    </row>
    <row r="2" spans="1:91" x14ac:dyDescent="0.25">
      <c r="A2" s="21"/>
      <c r="B2" s="21"/>
      <c r="C2" s="24" t="s">
        <v>0</v>
      </c>
      <c r="D2" s="24"/>
      <c r="E2" s="24"/>
      <c r="F2" s="24"/>
      <c r="G2" s="24"/>
      <c r="H2" s="24"/>
      <c r="I2" s="24"/>
    </row>
    <row r="3" spans="1:91" x14ac:dyDescent="0.25">
      <c r="A3" s="21"/>
      <c r="B3" s="21"/>
      <c r="C3" s="25" t="s">
        <v>1</v>
      </c>
      <c r="D3" s="25"/>
      <c r="E3" s="25"/>
      <c r="F3" s="25"/>
      <c r="G3" s="25"/>
      <c r="H3" s="25"/>
      <c r="I3" s="25"/>
    </row>
    <row r="4" spans="1:91" x14ac:dyDescent="0.25">
      <c r="A4" s="21"/>
      <c r="B4" s="21"/>
      <c r="C4" s="25" t="s">
        <v>2</v>
      </c>
      <c r="D4" s="25"/>
      <c r="E4" s="25"/>
      <c r="F4" s="25"/>
      <c r="G4" s="25"/>
      <c r="H4" s="25"/>
      <c r="I4" s="25"/>
    </row>
    <row r="5" spans="1:91" x14ac:dyDescent="0.25">
      <c r="A5" s="15" t="s">
        <v>3</v>
      </c>
    </row>
    <row r="6" spans="1:91" ht="60" customHeight="1" x14ac:dyDescent="0.25">
      <c r="A6" s="26" t="s">
        <v>4</v>
      </c>
      <c r="B6" s="27"/>
      <c r="C6" s="28" t="s">
        <v>5</v>
      </c>
      <c r="D6" s="29" t="s">
        <v>6</v>
      </c>
      <c r="E6" s="30" t="s">
        <v>6</v>
      </c>
      <c r="F6" s="14" t="s">
        <v>7</v>
      </c>
      <c r="G6" s="14"/>
      <c r="H6" s="14"/>
      <c r="I6" s="29" t="s">
        <v>8</v>
      </c>
      <c r="J6" s="31" t="s">
        <v>9</v>
      </c>
    </row>
    <row r="7" spans="1:91" x14ac:dyDescent="0.25">
      <c r="A7" s="32" t="s">
        <v>10</v>
      </c>
      <c r="B7" s="33"/>
      <c r="C7" s="34"/>
      <c r="D7" s="35" t="s">
        <v>11</v>
      </c>
      <c r="E7" s="36" t="s">
        <v>11</v>
      </c>
      <c r="F7" s="37"/>
      <c r="G7" s="38"/>
      <c r="H7" s="39"/>
      <c r="I7" s="35" t="s">
        <v>12</v>
      </c>
      <c r="J7" s="40"/>
    </row>
    <row r="8" spans="1:91" x14ac:dyDescent="0.25">
      <c r="A8" s="41"/>
      <c r="B8" s="42"/>
      <c r="C8" s="43"/>
      <c r="D8" s="44" t="s">
        <v>13</v>
      </c>
      <c r="E8" s="44" t="s">
        <v>14</v>
      </c>
      <c r="F8" s="44" t="s">
        <v>15</v>
      </c>
      <c r="G8" s="44" t="s">
        <v>16</v>
      </c>
      <c r="H8" s="45" t="s">
        <v>17</v>
      </c>
      <c r="I8" s="45" t="s">
        <v>18</v>
      </c>
      <c r="J8" s="46"/>
    </row>
    <row r="9" spans="1:91" ht="18" customHeight="1" x14ac:dyDescent="0.25">
      <c r="A9" s="47"/>
      <c r="B9" s="15" t="s">
        <v>19</v>
      </c>
      <c r="C9" s="48"/>
      <c r="D9" s="49"/>
      <c r="E9" s="50"/>
      <c r="F9" s="51"/>
      <c r="G9" s="51"/>
      <c r="H9" s="52"/>
      <c r="I9" s="49"/>
      <c r="J9" s="40"/>
    </row>
    <row r="10" spans="1:91" s="53" customFormat="1" ht="31.5" x14ac:dyDescent="0.25">
      <c r="A10" s="47" t="s">
        <v>20</v>
      </c>
      <c r="B10" s="15"/>
      <c r="C10" s="48" t="s">
        <v>21</v>
      </c>
      <c r="D10" s="51"/>
      <c r="E10" s="51"/>
      <c r="F10" s="49">
        <v>10</v>
      </c>
      <c r="G10" s="51">
        <v>10</v>
      </c>
      <c r="H10" s="51">
        <v>24.5</v>
      </c>
      <c r="I10" s="49">
        <v>228</v>
      </c>
      <c r="J10" s="40" t="s">
        <v>22</v>
      </c>
      <c r="K10" s="19"/>
      <c r="L10" s="19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</row>
    <row r="11" spans="1:91" s="53" customFormat="1" x14ac:dyDescent="0.25">
      <c r="A11" s="47"/>
      <c r="B11" s="15" t="s">
        <v>23</v>
      </c>
      <c r="C11" s="48"/>
      <c r="D11" s="51">
        <v>20</v>
      </c>
      <c r="E11" s="51">
        <v>20</v>
      </c>
      <c r="F11" s="51"/>
      <c r="G11" s="17"/>
      <c r="H11" s="51"/>
      <c r="I11" s="17"/>
      <c r="J11" s="40"/>
      <c r="K11" s="19"/>
      <c r="L11" s="19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</row>
    <row r="12" spans="1:91" s="53" customFormat="1" x14ac:dyDescent="0.25">
      <c r="A12" s="47"/>
      <c r="B12" s="15" t="s">
        <v>24</v>
      </c>
      <c r="C12" s="48"/>
      <c r="D12" s="51">
        <v>100</v>
      </c>
      <c r="E12" s="51">
        <v>100</v>
      </c>
      <c r="F12" s="51"/>
      <c r="G12" s="17"/>
      <c r="H12" s="51"/>
      <c r="I12" s="17"/>
      <c r="J12" s="40"/>
      <c r="K12" s="19"/>
      <c r="L12" s="19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</row>
    <row r="13" spans="1:91" s="53" customFormat="1" x14ac:dyDescent="0.25">
      <c r="A13" s="47"/>
      <c r="B13" s="15" t="s">
        <v>25</v>
      </c>
      <c r="C13" s="48"/>
      <c r="D13" s="51">
        <v>76</v>
      </c>
      <c r="E13" s="51">
        <v>76</v>
      </c>
      <c r="F13" s="51"/>
      <c r="G13" s="17"/>
      <c r="H13" s="51"/>
      <c r="I13" s="17"/>
      <c r="J13" s="40"/>
      <c r="K13" s="19"/>
      <c r="L13" s="19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</row>
    <row r="14" spans="1:91" s="53" customFormat="1" x14ac:dyDescent="0.25">
      <c r="A14" s="47"/>
      <c r="B14" s="15" t="s">
        <v>26</v>
      </c>
      <c r="C14" s="48"/>
      <c r="D14" s="51">
        <v>3</v>
      </c>
      <c r="E14" s="51">
        <v>3</v>
      </c>
      <c r="F14" s="51"/>
      <c r="G14" s="17"/>
      <c r="H14" s="51"/>
      <c r="I14" s="17"/>
      <c r="J14" s="40"/>
      <c r="K14" s="19"/>
      <c r="L14" s="19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</row>
    <row r="15" spans="1:91" s="53" customFormat="1" x14ac:dyDescent="0.25">
      <c r="A15" s="47"/>
      <c r="B15" s="15" t="s">
        <v>27</v>
      </c>
      <c r="C15" s="48"/>
      <c r="D15" s="51">
        <v>1.5</v>
      </c>
      <c r="E15" s="51">
        <v>1.5</v>
      </c>
      <c r="F15" s="51"/>
      <c r="G15" s="17"/>
      <c r="H15" s="51"/>
      <c r="I15" s="17"/>
      <c r="J15" s="40"/>
      <c r="K15" s="19"/>
      <c r="L15" s="19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</row>
    <row r="16" spans="1:91" s="53" customFormat="1" x14ac:dyDescent="0.25">
      <c r="A16" s="47"/>
      <c r="B16" s="15" t="s">
        <v>28</v>
      </c>
      <c r="C16" s="48"/>
      <c r="D16" s="51">
        <v>3</v>
      </c>
      <c r="E16" s="51">
        <v>3</v>
      </c>
      <c r="F16" s="51"/>
      <c r="G16" s="17"/>
      <c r="H16" s="51"/>
      <c r="I16" s="17"/>
      <c r="J16" s="40"/>
      <c r="K16" s="19"/>
      <c r="L16" s="19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  <c r="CJ16" s="20"/>
      <c r="CK16" s="20"/>
      <c r="CL16" s="20"/>
      <c r="CM16" s="20"/>
    </row>
    <row r="17" spans="1:179" s="62" customFormat="1" x14ac:dyDescent="0.25">
      <c r="A17" s="54" t="s">
        <v>29</v>
      </c>
      <c r="B17" s="21"/>
      <c r="C17" s="55" t="s">
        <v>30</v>
      </c>
      <c r="D17" s="56"/>
      <c r="E17" s="57"/>
      <c r="F17" s="58">
        <v>0.06</v>
      </c>
      <c r="G17" s="59">
        <v>0.02</v>
      </c>
      <c r="H17" s="24">
        <v>4.99</v>
      </c>
      <c r="I17" s="59">
        <v>20</v>
      </c>
      <c r="J17" s="40" t="s">
        <v>31</v>
      </c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</row>
    <row r="18" spans="1:179" s="62" customFormat="1" x14ac:dyDescent="0.25">
      <c r="A18" s="54"/>
      <c r="B18" s="21" t="s">
        <v>32</v>
      </c>
      <c r="C18" s="63"/>
      <c r="D18" s="25">
        <v>0.3</v>
      </c>
      <c r="E18" s="55">
        <v>0.3</v>
      </c>
      <c r="F18" s="58"/>
      <c r="G18" s="58"/>
      <c r="H18" s="59"/>
      <c r="I18" s="59"/>
      <c r="J18" s="4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</row>
    <row r="19" spans="1:179" s="62" customFormat="1" x14ac:dyDescent="0.25">
      <c r="A19" s="54"/>
      <c r="B19" s="21" t="s">
        <v>26</v>
      </c>
      <c r="C19" s="63"/>
      <c r="D19" s="25">
        <v>5</v>
      </c>
      <c r="E19" s="55">
        <v>5</v>
      </c>
      <c r="F19" s="58"/>
      <c r="G19" s="58"/>
      <c r="H19" s="59"/>
      <c r="I19" s="58"/>
      <c r="J19" s="4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</row>
    <row r="20" spans="1:179" s="62" customFormat="1" x14ac:dyDescent="0.25">
      <c r="A20" s="54"/>
      <c r="B20" s="21" t="s">
        <v>33</v>
      </c>
      <c r="C20" s="63"/>
      <c r="D20" s="25">
        <v>180</v>
      </c>
      <c r="E20" s="55">
        <v>180</v>
      </c>
      <c r="F20" s="58"/>
      <c r="G20" s="58"/>
      <c r="H20" s="59"/>
      <c r="I20" s="58"/>
      <c r="J20" s="4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</row>
    <row r="21" spans="1:179" ht="31.5" x14ac:dyDescent="0.25">
      <c r="A21" s="47" t="s">
        <v>34</v>
      </c>
      <c r="C21" s="64" t="s">
        <v>35</v>
      </c>
      <c r="D21" s="65"/>
      <c r="E21" s="50"/>
      <c r="F21" s="49">
        <v>1.9</v>
      </c>
      <c r="G21" s="51">
        <v>4.4000000000000004</v>
      </c>
      <c r="H21" s="17">
        <v>13</v>
      </c>
      <c r="I21" s="49">
        <v>99</v>
      </c>
      <c r="J21" s="40" t="s">
        <v>36</v>
      </c>
    </row>
    <row r="22" spans="1:179" x14ac:dyDescent="0.25">
      <c r="A22" s="47"/>
      <c r="B22" s="15" t="s">
        <v>37</v>
      </c>
      <c r="C22" s="48"/>
      <c r="D22" s="49">
        <v>25</v>
      </c>
      <c r="E22" s="51">
        <v>25</v>
      </c>
      <c r="F22" s="49"/>
      <c r="G22" s="51"/>
      <c r="H22" s="51"/>
      <c r="I22" s="49"/>
      <c r="J22" s="40"/>
    </row>
    <row r="23" spans="1:179" x14ac:dyDescent="0.25">
      <c r="A23" s="47"/>
      <c r="B23" s="15" t="s">
        <v>28</v>
      </c>
      <c r="C23" s="48"/>
      <c r="D23" s="49">
        <v>5</v>
      </c>
      <c r="E23" s="51">
        <v>5</v>
      </c>
      <c r="F23" s="49" t="s">
        <v>38</v>
      </c>
      <c r="G23" s="51"/>
      <c r="H23" s="51"/>
      <c r="I23" s="49"/>
      <c r="J23" s="40"/>
    </row>
    <row r="24" spans="1:179" x14ac:dyDescent="0.25">
      <c r="A24" s="66" t="s">
        <v>39</v>
      </c>
      <c r="B24" s="67"/>
      <c r="C24" s="68">
        <v>418</v>
      </c>
      <c r="D24" s="45"/>
      <c r="E24" s="44"/>
      <c r="F24" s="44">
        <f>SUM(F9:F23)</f>
        <v>11.96</v>
      </c>
      <c r="G24" s="44">
        <f>SUM(G9:G23)</f>
        <v>14.42</v>
      </c>
      <c r="H24" s="44">
        <f>SUM(H9:H23)</f>
        <v>42.49</v>
      </c>
      <c r="I24" s="44">
        <f>SUM(I9:I23)</f>
        <v>347</v>
      </c>
      <c r="J24" s="46"/>
    </row>
    <row r="25" spans="1:179" s="53" customFormat="1" x14ac:dyDescent="0.25">
      <c r="A25" s="47" t="s">
        <v>40</v>
      </c>
      <c r="B25" s="15"/>
      <c r="C25" s="48">
        <v>125</v>
      </c>
      <c r="D25" s="69">
        <v>125</v>
      </c>
      <c r="E25" s="48">
        <v>125</v>
      </c>
      <c r="F25" s="49">
        <v>0.9</v>
      </c>
      <c r="G25" s="51">
        <v>0.08</v>
      </c>
      <c r="H25" s="17">
        <v>22</v>
      </c>
      <c r="I25" s="51">
        <v>91</v>
      </c>
      <c r="J25" s="40" t="s">
        <v>41</v>
      </c>
      <c r="K25" s="19"/>
      <c r="L25" s="19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  <c r="CC25" s="20"/>
      <c r="CD25" s="20"/>
      <c r="CE25" s="20"/>
      <c r="CF25" s="20"/>
      <c r="CG25" s="20"/>
      <c r="CH25" s="20"/>
      <c r="CI25" s="20"/>
      <c r="CJ25" s="20"/>
      <c r="CK25" s="20"/>
      <c r="CL25" s="20"/>
      <c r="CM25" s="20"/>
    </row>
    <row r="26" spans="1:179" s="53" customFormat="1" x14ac:dyDescent="0.25">
      <c r="A26" s="47" t="s">
        <v>42</v>
      </c>
      <c r="B26" s="15"/>
      <c r="C26" s="48"/>
      <c r="D26" s="69"/>
      <c r="E26" s="48"/>
      <c r="F26" s="49"/>
      <c r="G26" s="51"/>
      <c r="H26" s="17"/>
      <c r="I26" s="51"/>
      <c r="J26" s="40"/>
      <c r="K26" s="19"/>
      <c r="L26" s="19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</row>
    <row r="27" spans="1:179" x14ac:dyDescent="0.25">
      <c r="A27" s="66" t="s">
        <v>39</v>
      </c>
      <c r="B27" s="67"/>
      <c r="C27" s="68">
        <f>SUM(C25:C25)</f>
        <v>125</v>
      </c>
      <c r="D27" s="45"/>
      <c r="E27" s="70"/>
      <c r="F27" s="44">
        <f>SUM(F25)</f>
        <v>0.9</v>
      </c>
      <c r="G27" s="44">
        <f>SUM(G25)</f>
        <v>0.08</v>
      </c>
      <c r="H27" s="44">
        <f>SUM(H25)</f>
        <v>22</v>
      </c>
      <c r="I27" s="44">
        <f>SUM(I25)</f>
        <v>91</v>
      </c>
      <c r="J27" s="46"/>
    </row>
    <row r="28" spans="1:179" x14ac:dyDescent="0.25">
      <c r="A28" s="71"/>
      <c r="B28" s="72"/>
      <c r="C28" s="73">
        <v>543</v>
      </c>
      <c r="D28" s="74"/>
      <c r="E28" s="75"/>
      <c r="F28" s="29">
        <f>F24+F27</f>
        <v>12.860000000000001</v>
      </c>
      <c r="G28" s="29">
        <f>G24+G27</f>
        <v>14.5</v>
      </c>
      <c r="H28" s="29">
        <f>H24+H27</f>
        <v>64.490000000000009</v>
      </c>
      <c r="I28" s="29">
        <f>I24+I27</f>
        <v>438</v>
      </c>
      <c r="J28" s="40"/>
    </row>
    <row r="29" spans="1:179" x14ac:dyDescent="0.25">
      <c r="A29" s="71"/>
      <c r="B29" s="72" t="s">
        <v>43</v>
      </c>
      <c r="C29" s="73"/>
      <c r="D29" s="74"/>
      <c r="E29" s="76"/>
      <c r="F29" s="29"/>
      <c r="G29" s="30"/>
      <c r="H29" s="74"/>
      <c r="I29" s="29"/>
      <c r="J29" s="40"/>
    </row>
    <row r="30" spans="1:179" s="79" customFormat="1" ht="30" customHeight="1" x14ac:dyDescent="0.25">
      <c r="A30" s="47" t="s">
        <v>44</v>
      </c>
      <c r="B30" s="15"/>
      <c r="C30" s="48">
        <v>50</v>
      </c>
      <c r="D30" s="17"/>
      <c r="E30" s="51"/>
      <c r="F30" s="17">
        <v>0.95</v>
      </c>
      <c r="G30" s="51">
        <v>3.02</v>
      </c>
      <c r="H30" s="17">
        <v>7.9</v>
      </c>
      <c r="I30" s="49">
        <v>63</v>
      </c>
      <c r="J30" s="40" t="s">
        <v>45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  <c r="BW30" s="77"/>
      <c r="BX30" s="77"/>
      <c r="BY30" s="77"/>
      <c r="BZ30" s="77"/>
      <c r="CA30" s="77"/>
      <c r="CB30" s="77"/>
      <c r="CC30" s="77"/>
      <c r="CD30" s="77"/>
      <c r="CE30" s="77"/>
      <c r="CF30" s="77"/>
      <c r="CG30" s="77"/>
      <c r="CH30" s="77"/>
      <c r="CI30" s="77"/>
      <c r="CJ30" s="77"/>
      <c r="CK30" s="77"/>
      <c r="CL30" s="77"/>
      <c r="CM30" s="77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</row>
    <row r="31" spans="1:179" s="79" customFormat="1" x14ac:dyDescent="0.25">
      <c r="A31" s="47"/>
      <c r="B31" s="15" t="s">
        <v>46</v>
      </c>
      <c r="C31" s="48"/>
      <c r="D31" s="17">
        <v>52.5</v>
      </c>
      <c r="E31" s="51">
        <v>50</v>
      </c>
      <c r="F31" s="17"/>
      <c r="G31" s="51"/>
      <c r="H31" s="17"/>
      <c r="I31" s="49"/>
      <c r="J31" s="80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  <c r="BW31" s="77"/>
      <c r="BX31" s="77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7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</row>
    <row r="32" spans="1:179" ht="31.5" x14ac:dyDescent="0.25">
      <c r="A32" s="47" t="s">
        <v>47</v>
      </c>
      <c r="C32" s="48" t="s">
        <v>48</v>
      </c>
      <c r="D32" s="17"/>
      <c r="E32" s="51"/>
      <c r="F32" s="17">
        <v>3.86</v>
      </c>
      <c r="G32" s="51">
        <v>5.8</v>
      </c>
      <c r="H32" s="17">
        <v>15.24</v>
      </c>
      <c r="I32" s="49">
        <v>133</v>
      </c>
      <c r="J32" s="40" t="s">
        <v>49</v>
      </c>
    </row>
    <row r="33" spans="1:116" s="53" customFormat="1" x14ac:dyDescent="0.25">
      <c r="A33" s="47"/>
      <c r="B33" s="15" t="s">
        <v>50</v>
      </c>
      <c r="C33" s="64"/>
      <c r="D33" s="48">
        <v>33.840000000000003</v>
      </c>
      <c r="E33" s="69">
        <v>22</v>
      </c>
      <c r="F33" s="49"/>
      <c r="G33" s="49"/>
      <c r="H33" s="49"/>
      <c r="I33" s="49"/>
      <c r="J33" s="40"/>
      <c r="K33" s="19"/>
      <c r="L33" s="19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</row>
    <row r="34" spans="1:116" x14ac:dyDescent="0.25">
      <c r="A34" s="47"/>
      <c r="B34" s="15" t="s">
        <v>51</v>
      </c>
      <c r="C34" s="48"/>
      <c r="D34" s="17">
        <v>100.2</v>
      </c>
      <c r="E34" s="51">
        <v>60</v>
      </c>
      <c r="G34" s="51"/>
      <c r="I34" s="49"/>
      <c r="J34" s="40"/>
    </row>
    <row r="35" spans="1:116" x14ac:dyDescent="0.25">
      <c r="A35" s="47"/>
      <c r="B35" s="15" t="s">
        <v>52</v>
      </c>
      <c r="C35" s="48"/>
      <c r="D35" s="17">
        <v>10.64</v>
      </c>
      <c r="E35" s="51">
        <v>8</v>
      </c>
      <c r="G35" s="51"/>
      <c r="I35" s="49"/>
      <c r="J35" s="40"/>
    </row>
    <row r="36" spans="1:116" x14ac:dyDescent="0.25">
      <c r="A36" s="47"/>
      <c r="B36" s="15" t="s">
        <v>53</v>
      </c>
      <c r="C36" s="48"/>
      <c r="D36" s="17">
        <v>9.52</v>
      </c>
      <c r="E36" s="51">
        <v>8</v>
      </c>
      <c r="G36" s="51"/>
      <c r="I36" s="49"/>
      <c r="J36" s="40"/>
    </row>
    <row r="37" spans="1:116" x14ac:dyDescent="0.25">
      <c r="A37" s="47"/>
      <c r="B37" s="15" t="s">
        <v>54</v>
      </c>
      <c r="C37" s="48"/>
      <c r="D37" s="17">
        <v>8</v>
      </c>
      <c r="E37" s="51">
        <v>8</v>
      </c>
      <c r="G37" s="51"/>
      <c r="I37" s="49"/>
      <c r="J37" s="40"/>
    </row>
    <row r="38" spans="1:116" x14ac:dyDescent="0.25">
      <c r="A38" s="47"/>
      <c r="B38" s="15" t="s">
        <v>55</v>
      </c>
      <c r="C38" s="48"/>
      <c r="D38" s="17">
        <v>2.4</v>
      </c>
      <c r="E38" s="51">
        <v>2.4</v>
      </c>
      <c r="G38" s="51"/>
      <c r="I38" s="49"/>
      <c r="J38" s="40"/>
    </row>
    <row r="39" spans="1:116" x14ac:dyDescent="0.25">
      <c r="A39" s="47"/>
      <c r="B39" s="15" t="s">
        <v>27</v>
      </c>
      <c r="C39" s="48"/>
      <c r="D39" s="17">
        <v>1</v>
      </c>
      <c r="E39" s="51">
        <v>1</v>
      </c>
      <c r="G39" s="51"/>
      <c r="I39" s="49"/>
      <c r="J39" s="40"/>
    </row>
    <row r="40" spans="1:116" x14ac:dyDescent="0.25">
      <c r="A40" s="47"/>
      <c r="B40" s="15" t="s">
        <v>33</v>
      </c>
      <c r="C40" s="48"/>
      <c r="D40" s="17">
        <v>152</v>
      </c>
      <c r="E40" s="51">
        <v>152</v>
      </c>
      <c r="G40" s="51"/>
      <c r="I40" s="49"/>
      <c r="J40" s="40"/>
    </row>
    <row r="41" spans="1:116" s="62" customFormat="1" ht="30" customHeight="1" x14ac:dyDescent="0.25">
      <c r="A41" s="47" t="s">
        <v>56</v>
      </c>
      <c r="B41" s="15"/>
      <c r="C41" s="48" t="s">
        <v>57</v>
      </c>
      <c r="D41" s="48"/>
      <c r="E41" s="69"/>
      <c r="F41" s="48">
        <v>6.2</v>
      </c>
      <c r="G41" s="69">
        <v>6.5</v>
      </c>
      <c r="H41" s="48">
        <v>5</v>
      </c>
      <c r="I41" s="69">
        <v>103</v>
      </c>
      <c r="J41" s="40" t="s">
        <v>58</v>
      </c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  <c r="DE41" s="61"/>
      <c r="DF41" s="61"/>
      <c r="DG41" s="61"/>
      <c r="DH41" s="61"/>
      <c r="DI41" s="61"/>
      <c r="DJ41" s="61"/>
      <c r="DK41" s="61"/>
      <c r="DL41" s="61"/>
    </row>
    <row r="42" spans="1:116" s="62" customFormat="1" x14ac:dyDescent="0.25">
      <c r="A42" s="47"/>
      <c r="B42" s="15" t="s">
        <v>59</v>
      </c>
      <c r="C42" s="48"/>
      <c r="D42" s="48">
        <v>48</v>
      </c>
      <c r="E42" s="69">
        <v>48</v>
      </c>
      <c r="F42" s="48"/>
      <c r="G42" s="69"/>
      <c r="H42" s="48"/>
      <c r="I42" s="69"/>
      <c r="J42" s="4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H42" s="61"/>
      <c r="DI42" s="61"/>
      <c r="DJ42" s="61"/>
      <c r="DK42" s="61"/>
      <c r="DL42" s="61"/>
    </row>
    <row r="43" spans="1:116" s="62" customFormat="1" x14ac:dyDescent="0.25">
      <c r="A43" s="47"/>
      <c r="B43" s="15" t="s">
        <v>60</v>
      </c>
      <c r="C43" s="48"/>
      <c r="D43" s="48">
        <v>6</v>
      </c>
      <c r="E43" s="69">
        <v>6</v>
      </c>
      <c r="F43" s="48"/>
      <c r="G43" s="69"/>
      <c r="H43" s="48"/>
      <c r="I43" s="69"/>
      <c r="J43" s="4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  <c r="CC43" s="60"/>
      <c r="CD43" s="60"/>
      <c r="CE43" s="60"/>
      <c r="CF43" s="60"/>
      <c r="CG43" s="60"/>
      <c r="CH43" s="60"/>
      <c r="CI43" s="60"/>
      <c r="CJ43" s="60"/>
      <c r="CK43" s="60"/>
      <c r="CL43" s="60"/>
      <c r="CM43" s="60"/>
      <c r="CN43" s="61"/>
      <c r="CO43" s="61"/>
      <c r="CP43" s="61"/>
      <c r="CQ43" s="61"/>
      <c r="CR43" s="61"/>
      <c r="CS43" s="61"/>
      <c r="CT43" s="61"/>
      <c r="CU43" s="61"/>
      <c r="CV43" s="61"/>
      <c r="CW43" s="61"/>
      <c r="CX43" s="61"/>
      <c r="CY43" s="61"/>
      <c r="CZ43" s="61"/>
      <c r="DA43" s="61"/>
      <c r="DB43" s="61"/>
      <c r="DC43" s="61"/>
      <c r="DD43" s="61"/>
      <c r="DE43" s="61"/>
      <c r="DF43" s="61"/>
      <c r="DG43" s="61"/>
      <c r="DH43" s="61"/>
      <c r="DI43" s="61"/>
      <c r="DJ43" s="61"/>
      <c r="DK43" s="61"/>
      <c r="DL43" s="61"/>
    </row>
    <row r="44" spans="1:116" s="62" customFormat="1" x14ac:dyDescent="0.25">
      <c r="A44" s="47"/>
      <c r="B44" s="15" t="s">
        <v>33</v>
      </c>
      <c r="C44" s="48"/>
      <c r="D44" s="48">
        <v>6</v>
      </c>
      <c r="E44" s="69">
        <v>6</v>
      </c>
      <c r="F44" s="48"/>
      <c r="G44" s="69"/>
      <c r="H44" s="48"/>
      <c r="I44" s="69"/>
      <c r="J44" s="4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  <c r="CC44" s="60"/>
      <c r="CD44" s="60"/>
      <c r="CE44" s="60"/>
      <c r="CF44" s="60"/>
      <c r="CG44" s="60"/>
      <c r="CH44" s="60"/>
      <c r="CI44" s="60"/>
      <c r="CJ44" s="60"/>
      <c r="CK44" s="60"/>
      <c r="CL44" s="60"/>
      <c r="CM44" s="60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H44" s="61"/>
      <c r="DI44" s="61"/>
      <c r="DJ44" s="61"/>
      <c r="DK44" s="61"/>
      <c r="DL44" s="61"/>
    </row>
    <row r="45" spans="1:116" s="62" customFormat="1" x14ac:dyDescent="0.25">
      <c r="A45" s="47"/>
      <c r="B45" s="15" t="s">
        <v>53</v>
      </c>
      <c r="C45" s="48"/>
      <c r="D45" s="48">
        <v>14.28</v>
      </c>
      <c r="E45" s="69">
        <v>11.99</v>
      </c>
      <c r="F45" s="48"/>
      <c r="G45" s="69"/>
      <c r="H45" s="48"/>
      <c r="I45" s="69"/>
      <c r="J45" s="4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  <c r="CC45" s="60"/>
      <c r="CD45" s="60"/>
      <c r="CE45" s="60"/>
      <c r="CF45" s="60"/>
      <c r="CG45" s="60"/>
      <c r="CH45" s="60"/>
      <c r="CI45" s="60"/>
      <c r="CJ45" s="60"/>
      <c r="CK45" s="60"/>
      <c r="CL45" s="60"/>
      <c r="CM45" s="60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  <c r="DE45" s="61"/>
      <c r="DF45" s="61"/>
      <c r="DG45" s="61"/>
      <c r="DH45" s="61"/>
      <c r="DI45" s="61"/>
      <c r="DJ45" s="61"/>
      <c r="DK45" s="61"/>
      <c r="DL45" s="61"/>
    </row>
    <row r="46" spans="1:116" s="62" customFormat="1" x14ac:dyDescent="0.25">
      <c r="A46" s="47"/>
      <c r="B46" s="15" t="s">
        <v>23</v>
      </c>
      <c r="C46" s="48"/>
      <c r="D46" s="48">
        <v>3</v>
      </c>
      <c r="E46" s="69">
        <v>3</v>
      </c>
      <c r="F46" s="48"/>
      <c r="G46" s="69"/>
      <c r="H46" s="48"/>
      <c r="I46" s="69"/>
      <c r="J46" s="4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60"/>
      <c r="CF46" s="60"/>
      <c r="CG46" s="60"/>
      <c r="CH46" s="60"/>
      <c r="CI46" s="60"/>
      <c r="CJ46" s="60"/>
      <c r="CK46" s="60"/>
      <c r="CL46" s="60"/>
      <c r="CM46" s="60"/>
      <c r="CN46" s="61"/>
      <c r="CO46" s="61"/>
      <c r="CP46" s="61"/>
      <c r="CQ46" s="61"/>
      <c r="CR46" s="61"/>
      <c r="CS46" s="61"/>
      <c r="CT46" s="61"/>
      <c r="CU46" s="61"/>
      <c r="CV46" s="61"/>
      <c r="CW46" s="61"/>
      <c r="CX46" s="61"/>
      <c r="CY46" s="61"/>
      <c r="CZ46" s="61"/>
      <c r="DA46" s="61"/>
      <c r="DB46" s="61"/>
      <c r="DC46" s="61"/>
      <c r="DD46" s="61"/>
      <c r="DE46" s="61"/>
      <c r="DF46" s="61"/>
      <c r="DG46" s="61"/>
      <c r="DH46" s="61"/>
      <c r="DI46" s="61"/>
      <c r="DJ46" s="61"/>
      <c r="DK46" s="61"/>
      <c r="DL46" s="61"/>
    </row>
    <row r="47" spans="1:116" s="62" customFormat="1" x14ac:dyDescent="0.25">
      <c r="A47" s="47"/>
      <c r="B47" s="15" t="s">
        <v>27</v>
      </c>
      <c r="C47" s="48"/>
      <c r="D47" s="48">
        <v>0.5</v>
      </c>
      <c r="E47" s="69">
        <v>0.5</v>
      </c>
      <c r="F47" s="48"/>
      <c r="G47" s="69"/>
      <c r="H47" s="48"/>
      <c r="I47" s="69"/>
      <c r="J47" s="4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  <c r="CC47" s="60"/>
      <c r="CD47" s="60"/>
      <c r="CE47" s="60"/>
      <c r="CF47" s="60"/>
      <c r="CG47" s="60"/>
      <c r="CH47" s="60"/>
      <c r="CI47" s="60"/>
      <c r="CJ47" s="60"/>
      <c r="CK47" s="60"/>
      <c r="CL47" s="60"/>
      <c r="CM47" s="60"/>
      <c r="CN47" s="61"/>
      <c r="CO47" s="61"/>
      <c r="CP47" s="61"/>
      <c r="CQ47" s="61"/>
      <c r="CR47" s="61"/>
      <c r="CS47" s="61"/>
      <c r="CT47" s="61"/>
      <c r="CU47" s="61"/>
      <c r="CV47" s="61"/>
      <c r="CW47" s="61"/>
      <c r="CX47" s="61"/>
      <c r="CY47" s="61"/>
      <c r="CZ47" s="61"/>
      <c r="DA47" s="61"/>
      <c r="DB47" s="61"/>
      <c r="DC47" s="61"/>
      <c r="DD47" s="61"/>
      <c r="DE47" s="61"/>
      <c r="DF47" s="61"/>
      <c r="DG47" s="61"/>
      <c r="DH47" s="61"/>
      <c r="DI47" s="61"/>
      <c r="DJ47" s="61"/>
      <c r="DK47" s="61"/>
      <c r="DL47" s="61"/>
    </row>
    <row r="48" spans="1:116" s="62" customFormat="1" x14ac:dyDescent="0.25">
      <c r="A48" s="47"/>
      <c r="B48" s="15" t="s">
        <v>61</v>
      </c>
      <c r="C48" s="48"/>
      <c r="D48" s="48"/>
      <c r="E48" s="69">
        <v>74</v>
      </c>
      <c r="F48" s="48"/>
      <c r="G48" s="69"/>
      <c r="H48" s="48"/>
      <c r="I48" s="69"/>
      <c r="J48" s="4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  <c r="CC48" s="60"/>
      <c r="CD48" s="60"/>
      <c r="CE48" s="60"/>
      <c r="CF48" s="60"/>
      <c r="CG48" s="60"/>
      <c r="CH48" s="60"/>
      <c r="CI48" s="60"/>
      <c r="CJ48" s="60"/>
      <c r="CK48" s="60"/>
      <c r="CL48" s="60"/>
      <c r="CM48" s="60"/>
      <c r="CN48" s="61"/>
      <c r="CO48" s="61"/>
      <c r="CP48" s="61"/>
      <c r="CQ48" s="61"/>
      <c r="CR48" s="61"/>
      <c r="CS48" s="61"/>
      <c r="CT48" s="61"/>
      <c r="CU48" s="61"/>
      <c r="CV48" s="61"/>
      <c r="CW48" s="61"/>
      <c r="CX48" s="61"/>
      <c r="CY48" s="61"/>
      <c r="CZ48" s="61"/>
      <c r="DA48" s="61"/>
      <c r="DB48" s="61"/>
      <c r="DC48" s="61"/>
      <c r="DD48" s="61"/>
      <c r="DE48" s="61"/>
      <c r="DF48" s="61"/>
      <c r="DG48" s="61"/>
      <c r="DH48" s="61"/>
      <c r="DI48" s="61"/>
      <c r="DJ48" s="61"/>
      <c r="DK48" s="61"/>
      <c r="DL48" s="61"/>
    </row>
    <row r="49" spans="1:156" s="62" customFormat="1" x14ac:dyDescent="0.25">
      <c r="A49" s="47"/>
      <c r="B49" s="15" t="s">
        <v>55</v>
      </c>
      <c r="C49" s="48"/>
      <c r="D49" s="48">
        <v>2</v>
      </c>
      <c r="E49" s="69">
        <v>2</v>
      </c>
      <c r="F49" s="48"/>
      <c r="G49" s="69"/>
      <c r="H49" s="48"/>
      <c r="I49" s="69"/>
      <c r="J49" s="4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  <c r="CC49" s="60"/>
      <c r="CD49" s="60"/>
      <c r="CE49" s="60"/>
      <c r="CF49" s="60"/>
      <c r="CG49" s="60"/>
      <c r="CH49" s="60"/>
      <c r="CI49" s="60"/>
      <c r="CJ49" s="60"/>
      <c r="CK49" s="60"/>
      <c r="CL49" s="60"/>
      <c r="CM49" s="60"/>
      <c r="CN49" s="61"/>
      <c r="CO49" s="61"/>
      <c r="CP49" s="61"/>
      <c r="CQ49" s="61"/>
      <c r="CR49" s="61"/>
      <c r="CS49" s="61"/>
      <c r="CT49" s="61"/>
      <c r="CU49" s="61"/>
      <c r="CV49" s="61"/>
      <c r="CW49" s="61"/>
      <c r="CX49" s="61"/>
      <c r="CY49" s="61"/>
      <c r="CZ49" s="61"/>
      <c r="DA49" s="61"/>
      <c r="DB49" s="61"/>
      <c r="DC49" s="61"/>
      <c r="DD49" s="61"/>
      <c r="DE49" s="61"/>
      <c r="DF49" s="61"/>
      <c r="DG49" s="61"/>
      <c r="DH49" s="61"/>
      <c r="DI49" s="61"/>
      <c r="DJ49" s="61"/>
      <c r="DK49" s="61"/>
      <c r="DL49" s="61"/>
    </row>
    <row r="50" spans="1:156" s="62" customFormat="1" x14ac:dyDescent="0.25">
      <c r="A50" s="47"/>
      <c r="B50" s="15" t="s">
        <v>62</v>
      </c>
      <c r="C50" s="64"/>
      <c r="D50" s="81"/>
      <c r="E50" s="82">
        <v>10</v>
      </c>
      <c r="F50" s="17"/>
      <c r="G50" s="51"/>
      <c r="H50" s="17"/>
      <c r="I50" s="49"/>
      <c r="J50" s="4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  <c r="AE50" s="60"/>
      <c r="AF50" s="60"/>
      <c r="AG50" s="60"/>
      <c r="AH50" s="60"/>
      <c r="AI50" s="60"/>
      <c r="AJ50" s="60"/>
      <c r="AK50" s="60"/>
      <c r="AL50" s="60"/>
      <c r="AM50" s="60"/>
      <c r="AN50" s="60"/>
      <c r="AO50" s="60"/>
      <c r="AP50" s="60"/>
      <c r="AQ50" s="60"/>
      <c r="AR50" s="60"/>
      <c r="AS50" s="60"/>
      <c r="AT50" s="60"/>
      <c r="AU50" s="60"/>
      <c r="AV50" s="60"/>
      <c r="AW50" s="60"/>
      <c r="AX50" s="60"/>
      <c r="AY50" s="60"/>
      <c r="AZ50" s="60"/>
      <c r="BA50" s="60"/>
      <c r="BB50" s="60"/>
      <c r="BC50" s="60"/>
      <c r="BD50" s="60"/>
      <c r="BE50" s="60"/>
      <c r="BF50" s="60"/>
      <c r="BG50" s="60"/>
      <c r="BH50" s="60"/>
      <c r="BI50" s="60"/>
      <c r="BJ50" s="60"/>
      <c r="BK50" s="60"/>
      <c r="BL50" s="60"/>
      <c r="BM50" s="60"/>
      <c r="BN50" s="60"/>
      <c r="BO50" s="60"/>
      <c r="BP50" s="60"/>
      <c r="BQ50" s="60"/>
      <c r="BR50" s="60"/>
      <c r="BS50" s="60"/>
      <c r="BT50" s="60"/>
      <c r="BU50" s="60"/>
      <c r="BV50" s="60"/>
      <c r="BW50" s="60"/>
      <c r="BX50" s="60"/>
      <c r="BY50" s="60"/>
      <c r="BZ50" s="60"/>
      <c r="CA50" s="60"/>
      <c r="CB50" s="60"/>
      <c r="CC50" s="60"/>
      <c r="CD50" s="60"/>
      <c r="CE50" s="60"/>
      <c r="CF50" s="60"/>
      <c r="CG50" s="60"/>
      <c r="CH50" s="60"/>
      <c r="CI50" s="60"/>
      <c r="CJ50" s="60"/>
      <c r="CK50" s="60"/>
      <c r="CL50" s="60"/>
      <c r="CM50" s="60"/>
      <c r="CN50" s="61"/>
      <c r="CO50" s="61"/>
      <c r="CP50" s="61"/>
      <c r="CQ50" s="61"/>
      <c r="CR50" s="61"/>
      <c r="CS50" s="61"/>
      <c r="CT50" s="61"/>
      <c r="CU50" s="61"/>
      <c r="CV50" s="61"/>
      <c r="CW50" s="61"/>
      <c r="CX50" s="61"/>
      <c r="CY50" s="61"/>
      <c r="CZ50" s="61"/>
      <c r="DA50" s="61"/>
      <c r="DB50" s="61"/>
      <c r="DC50" s="61"/>
      <c r="DD50" s="61"/>
      <c r="DE50" s="61"/>
      <c r="DF50" s="61"/>
      <c r="DG50" s="61"/>
      <c r="DH50" s="61"/>
      <c r="DI50" s="61"/>
      <c r="DJ50" s="61"/>
      <c r="DK50" s="61"/>
      <c r="DL50" s="61"/>
    </row>
    <row r="51" spans="1:156" s="62" customFormat="1" x14ac:dyDescent="0.25">
      <c r="A51" s="47"/>
      <c r="B51" s="15" t="s">
        <v>25</v>
      </c>
      <c r="C51" s="64"/>
      <c r="D51" s="81">
        <v>9</v>
      </c>
      <c r="E51" s="82">
        <v>9</v>
      </c>
      <c r="F51" s="17"/>
      <c r="G51" s="51"/>
      <c r="H51" s="17"/>
      <c r="I51" s="49"/>
      <c r="J51" s="4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1"/>
      <c r="CO51" s="61"/>
      <c r="CP51" s="61"/>
      <c r="CQ51" s="61"/>
      <c r="CR51" s="61"/>
      <c r="CS51" s="61"/>
      <c r="CT51" s="61"/>
      <c r="CU51" s="61"/>
      <c r="CV51" s="61"/>
      <c r="CW51" s="61"/>
      <c r="CX51" s="61"/>
      <c r="CY51" s="61"/>
      <c r="CZ51" s="61"/>
      <c r="DA51" s="61"/>
      <c r="DB51" s="61"/>
      <c r="DC51" s="61"/>
      <c r="DD51" s="61"/>
      <c r="DE51" s="61"/>
      <c r="DF51" s="61"/>
      <c r="DG51" s="61"/>
      <c r="DH51" s="61"/>
      <c r="DI51" s="61"/>
      <c r="DJ51" s="61"/>
      <c r="DK51" s="61"/>
      <c r="DL51" s="61"/>
    </row>
    <row r="52" spans="1:156" s="62" customFormat="1" x14ac:dyDescent="0.25">
      <c r="A52" s="47"/>
      <c r="B52" s="15" t="s">
        <v>55</v>
      </c>
      <c r="C52" s="64"/>
      <c r="D52" s="81">
        <v>0.4</v>
      </c>
      <c r="E52" s="82">
        <v>0.4</v>
      </c>
      <c r="F52" s="17"/>
      <c r="G52" s="51"/>
      <c r="H52" s="17"/>
      <c r="I52" s="49"/>
      <c r="J52" s="4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1"/>
      <c r="CO52" s="61"/>
      <c r="CP52" s="61"/>
      <c r="CQ52" s="61"/>
      <c r="CR52" s="61"/>
      <c r="CS52" s="61"/>
      <c r="CT52" s="61"/>
      <c r="CU52" s="61"/>
      <c r="CV52" s="61"/>
      <c r="CW52" s="61"/>
      <c r="CX52" s="61"/>
      <c r="CY52" s="61"/>
      <c r="CZ52" s="61"/>
      <c r="DA52" s="61"/>
      <c r="DB52" s="61"/>
      <c r="DC52" s="61"/>
      <c r="DD52" s="61"/>
      <c r="DE52" s="61"/>
      <c r="DF52" s="61"/>
      <c r="DG52" s="61"/>
      <c r="DH52" s="61"/>
      <c r="DI52" s="61"/>
      <c r="DJ52" s="61"/>
      <c r="DK52" s="61"/>
      <c r="DL52" s="61"/>
    </row>
    <row r="53" spans="1:156" s="62" customFormat="1" x14ac:dyDescent="0.25">
      <c r="A53" s="47"/>
      <c r="B53" s="15" t="s">
        <v>63</v>
      </c>
      <c r="C53" s="64"/>
      <c r="D53" s="81">
        <v>0.4</v>
      </c>
      <c r="E53" s="82">
        <v>0.4</v>
      </c>
      <c r="F53" s="17"/>
      <c r="G53" s="51"/>
      <c r="H53" s="17"/>
      <c r="I53" s="49"/>
      <c r="J53" s="4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60"/>
      <c r="BD53" s="60"/>
      <c r="BE53" s="60"/>
      <c r="BF53" s="60"/>
      <c r="BG53" s="60"/>
      <c r="BH53" s="60"/>
      <c r="BI53" s="60"/>
      <c r="BJ53" s="60"/>
      <c r="BK53" s="60"/>
      <c r="BL53" s="60"/>
      <c r="BM53" s="60"/>
      <c r="BN53" s="60"/>
      <c r="BO53" s="60"/>
      <c r="BP53" s="60"/>
      <c r="BQ53" s="60"/>
      <c r="BR53" s="60"/>
      <c r="BS53" s="60"/>
      <c r="BT53" s="60"/>
      <c r="BU53" s="60"/>
      <c r="BV53" s="60"/>
      <c r="BW53" s="60"/>
      <c r="BX53" s="60"/>
      <c r="BY53" s="60"/>
      <c r="BZ53" s="60"/>
      <c r="CA53" s="60"/>
      <c r="CB53" s="60"/>
      <c r="CC53" s="60"/>
      <c r="CD53" s="60"/>
      <c r="CE53" s="60"/>
      <c r="CF53" s="60"/>
      <c r="CG53" s="60"/>
      <c r="CH53" s="60"/>
      <c r="CI53" s="60"/>
      <c r="CJ53" s="60"/>
      <c r="CK53" s="60"/>
      <c r="CL53" s="60"/>
      <c r="CM53" s="60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H53" s="61"/>
      <c r="DI53" s="61"/>
      <c r="DJ53" s="61"/>
      <c r="DK53" s="61"/>
      <c r="DL53" s="61"/>
    </row>
    <row r="54" spans="1:156" s="62" customFormat="1" x14ac:dyDescent="0.25">
      <c r="A54" s="47"/>
      <c r="B54" s="15" t="s">
        <v>64</v>
      </c>
      <c r="C54" s="64"/>
      <c r="D54" s="17">
        <v>0.79</v>
      </c>
      <c r="E54" s="51">
        <v>0.6</v>
      </c>
      <c r="F54" s="17"/>
      <c r="G54" s="51"/>
      <c r="H54" s="17"/>
      <c r="I54" s="49"/>
      <c r="J54" s="4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0"/>
      <c r="BR54" s="60"/>
      <c r="BS54" s="60"/>
      <c r="BT54" s="60"/>
      <c r="BU54" s="60"/>
      <c r="BV54" s="60"/>
      <c r="BW54" s="60"/>
      <c r="BX54" s="60"/>
      <c r="BY54" s="60"/>
      <c r="BZ54" s="60"/>
      <c r="CA54" s="60"/>
      <c r="CB54" s="60"/>
      <c r="CC54" s="60"/>
      <c r="CD54" s="60"/>
      <c r="CE54" s="60"/>
      <c r="CF54" s="60"/>
      <c r="CG54" s="60"/>
      <c r="CH54" s="60"/>
      <c r="CI54" s="60"/>
      <c r="CJ54" s="60"/>
      <c r="CK54" s="60"/>
      <c r="CL54" s="60"/>
      <c r="CM54" s="60"/>
      <c r="CN54" s="61"/>
      <c r="CO54" s="61"/>
      <c r="CP54" s="61"/>
      <c r="CQ54" s="61"/>
      <c r="CR54" s="61"/>
      <c r="CS54" s="61"/>
      <c r="CT54" s="61"/>
      <c r="CU54" s="61"/>
      <c r="CV54" s="61"/>
      <c r="CW54" s="61"/>
      <c r="CX54" s="61"/>
      <c r="CY54" s="61"/>
      <c r="CZ54" s="61"/>
      <c r="DA54" s="61"/>
      <c r="DB54" s="61"/>
      <c r="DC54" s="61"/>
      <c r="DD54" s="61"/>
      <c r="DE54" s="61"/>
      <c r="DF54" s="61"/>
      <c r="DG54" s="61"/>
      <c r="DH54" s="61"/>
      <c r="DI54" s="61"/>
      <c r="DJ54" s="61"/>
      <c r="DK54" s="61"/>
      <c r="DL54" s="61"/>
    </row>
    <row r="55" spans="1:156" s="62" customFormat="1" x14ac:dyDescent="0.25">
      <c r="A55" s="47"/>
      <c r="B55" s="15" t="s">
        <v>53</v>
      </c>
      <c r="C55" s="64"/>
      <c r="D55" s="17">
        <v>0.24</v>
      </c>
      <c r="E55" s="51">
        <v>0.2</v>
      </c>
      <c r="F55" s="17"/>
      <c r="G55" s="51"/>
      <c r="H55" s="17"/>
      <c r="I55" s="49"/>
      <c r="J55" s="4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60"/>
      <c r="AM55" s="60"/>
      <c r="AN55" s="60"/>
      <c r="AO55" s="60"/>
      <c r="AP55" s="60"/>
      <c r="AQ55" s="60"/>
      <c r="AR55" s="60"/>
      <c r="AS55" s="60"/>
      <c r="AT55" s="60"/>
      <c r="AU55" s="60"/>
      <c r="AV55" s="60"/>
      <c r="AW55" s="60"/>
      <c r="AX55" s="60"/>
      <c r="AY55" s="60"/>
      <c r="AZ55" s="60"/>
      <c r="BA55" s="60"/>
      <c r="BB55" s="60"/>
      <c r="BC55" s="60"/>
      <c r="BD55" s="60"/>
      <c r="BE55" s="60"/>
      <c r="BF55" s="60"/>
      <c r="BG55" s="60"/>
      <c r="BH55" s="60"/>
      <c r="BI55" s="60"/>
      <c r="BJ55" s="60"/>
      <c r="BK55" s="60"/>
      <c r="BL55" s="60"/>
      <c r="BM55" s="60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60"/>
      <c r="CD55" s="60"/>
      <c r="CE55" s="60"/>
      <c r="CF55" s="60"/>
      <c r="CG55" s="60"/>
      <c r="CH55" s="60"/>
      <c r="CI55" s="60"/>
      <c r="CJ55" s="60"/>
      <c r="CK55" s="60"/>
      <c r="CL55" s="60"/>
      <c r="CM55" s="60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</row>
    <row r="56" spans="1:156" s="62" customFormat="1" x14ac:dyDescent="0.25">
      <c r="A56" s="47"/>
      <c r="B56" s="15" t="s">
        <v>65</v>
      </c>
      <c r="C56" s="64"/>
      <c r="D56" s="81">
        <v>1</v>
      </c>
      <c r="E56" s="82">
        <v>1</v>
      </c>
      <c r="F56" s="17"/>
      <c r="G56" s="51"/>
      <c r="H56" s="17"/>
      <c r="I56" s="49"/>
      <c r="J56" s="4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  <c r="AP56" s="60"/>
      <c r="AQ56" s="60"/>
      <c r="AR56" s="60"/>
      <c r="AS56" s="60"/>
      <c r="AT56" s="60"/>
      <c r="AU56" s="60"/>
      <c r="AV56" s="60"/>
      <c r="AW56" s="60"/>
      <c r="AX56" s="60"/>
      <c r="AY56" s="60"/>
      <c r="AZ56" s="60"/>
      <c r="BA56" s="60"/>
      <c r="BB56" s="60"/>
      <c r="BC56" s="60"/>
      <c r="BD56" s="60"/>
      <c r="BE56" s="60"/>
      <c r="BF56" s="60"/>
      <c r="BG56" s="60"/>
      <c r="BH56" s="60"/>
      <c r="BI56" s="60"/>
      <c r="BJ56" s="60"/>
      <c r="BK56" s="60"/>
      <c r="BL56" s="60"/>
      <c r="BM56" s="60"/>
      <c r="BN56" s="60"/>
      <c r="BO56" s="60"/>
      <c r="BP56" s="60"/>
      <c r="BQ56" s="60"/>
      <c r="BR56" s="60"/>
      <c r="BS56" s="60"/>
      <c r="BT56" s="60"/>
      <c r="BU56" s="60"/>
      <c r="BV56" s="60"/>
      <c r="BW56" s="60"/>
      <c r="BX56" s="60"/>
      <c r="BY56" s="60"/>
      <c r="BZ56" s="60"/>
      <c r="CA56" s="60"/>
      <c r="CB56" s="60"/>
      <c r="CC56" s="60"/>
      <c r="CD56" s="60"/>
      <c r="CE56" s="60"/>
      <c r="CF56" s="60"/>
      <c r="CG56" s="60"/>
      <c r="CH56" s="60"/>
      <c r="CI56" s="60"/>
      <c r="CJ56" s="60"/>
      <c r="CK56" s="60"/>
      <c r="CL56" s="60"/>
      <c r="CM56" s="60"/>
      <c r="CN56" s="61"/>
      <c r="CO56" s="61"/>
      <c r="CP56" s="61"/>
      <c r="CQ56" s="61"/>
      <c r="CR56" s="61"/>
      <c r="CS56" s="61"/>
      <c r="CT56" s="61"/>
      <c r="CU56" s="61"/>
      <c r="CV56" s="61"/>
      <c r="CW56" s="61"/>
      <c r="CX56" s="61"/>
      <c r="CY56" s="61"/>
      <c r="CZ56" s="61"/>
      <c r="DA56" s="61"/>
      <c r="DB56" s="61"/>
      <c r="DC56" s="61"/>
      <c r="DD56" s="61"/>
      <c r="DE56" s="61"/>
      <c r="DF56" s="61"/>
      <c r="DG56" s="61"/>
      <c r="DH56" s="61"/>
      <c r="DI56" s="61"/>
      <c r="DJ56" s="61"/>
      <c r="DK56" s="61"/>
      <c r="DL56" s="61"/>
    </row>
    <row r="57" spans="1:156" s="62" customFormat="1" x14ac:dyDescent="0.25">
      <c r="A57" s="47"/>
      <c r="B57" s="15" t="s">
        <v>55</v>
      </c>
      <c r="C57" s="64"/>
      <c r="D57" s="81">
        <v>0.2</v>
      </c>
      <c r="E57" s="82">
        <v>0.2</v>
      </c>
      <c r="F57" s="17"/>
      <c r="G57" s="51"/>
      <c r="H57" s="17"/>
      <c r="I57" s="49"/>
      <c r="J57" s="4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  <c r="AP57" s="60"/>
      <c r="AQ57" s="60"/>
      <c r="AR57" s="60"/>
      <c r="AS57" s="60"/>
      <c r="AT57" s="60"/>
      <c r="AU57" s="60"/>
      <c r="AV57" s="60"/>
      <c r="AW57" s="60"/>
      <c r="AX57" s="60"/>
      <c r="AY57" s="60"/>
      <c r="AZ57" s="60"/>
      <c r="BA57" s="60"/>
      <c r="BB57" s="60"/>
      <c r="BC57" s="60"/>
      <c r="BD57" s="60"/>
      <c r="BE57" s="60"/>
      <c r="BF57" s="60"/>
      <c r="BG57" s="60"/>
      <c r="BH57" s="60"/>
      <c r="BI57" s="60"/>
      <c r="BJ57" s="60"/>
      <c r="BK57" s="60"/>
      <c r="BL57" s="60"/>
      <c r="BM57" s="60"/>
      <c r="BN57" s="60"/>
      <c r="BO57" s="60"/>
      <c r="BP57" s="60"/>
      <c r="BQ57" s="60"/>
      <c r="BR57" s="60"/>
      <c r="BS57" s="60"/>
      <c r="BT57" s="60"/>
      <c r="BU57" s="60"/>
      <c r="BV57" s="60"/>
      <c r="BW57" s="60"/>
      <c r="BX57" s="60"/>
      <c r="BY57" s="60"/>
      <c r="BZ57" s="60"/>
      <c r="CA57" s="60"/>
      <c r="CB57" s="60"/>
      <c r="CC57" s="60"/>
      <c r="CD57" s="60"/>
      <c r="CE57" s="60"/>
      <c r="CF57" s="60"/>
      <c r="CG57" s="60"/>
      <c r="CH57" s="60"/>
      <c r="CI57" s="60"/>
      <c r="CJ57" s="60"/>
      <c r="CK57" s="60"/>
      <c r="CL57" s="60"/>
      <c r="CM57" s="60"/>
      <c r="CN57" s="61"/>
      <c r="CO57" s="61"/>
      <c r="CP57" s="61"/>
      <c r="CQ57" s="61"/>
      <c r="CR57" s="61"/>
      <c r="CS57" s="61"/>
      <c r="CT57" s="61"/>
      <c r="CU57" s="61"/>
      <c r="CV57" s="61"/>
      <c r="CW57" s="61"/>
      <c r="CX57" s="61"/>
      <c r="CY57" s="61"/>
      <c r="CZ57" s="61"/>
      <c r="DA57" s="61"/>
      <c r="DB57" s="61"/>
      <c r="DC57" s="61"/>
      <c r="DD57" s="61"/>
      <c r="DE57" s="61"/>
      <c r="DF57" s="61"/>
      <c r="DG57" s="61"/>
      <c r="DH57" s="61"/>
      <c r="DI57" s="61"/>
      <c r="DJ57" s="61"/>
      <c r="DK57" s="61"/>
      <c r="DL57" s="61"/>
    </row>
    <row r="58" spans="1:156" s="62" customFormat="1" x14ac:dyDescent="0.25">
      <c r="A58" s="47"/>
      <c r="B58" s="15" t="s">
        <v>66</v>
      </c>
      <c r="C58" s="64"/>
      <c r="D58" s="81">
        <v>0.1</v>
      </c>
      <c r="E58" s="82">
        <v>0.1</v>
      </c>
      <c r="F58" s="17"/>
      <c r="G58" s="51"/>
      <c r="H58" s="17"/>
      <c r="I58" s="49"/>
      <c r="J58" s="4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60"/>
      <c r="AD58" s="60"/>
      <c r="AE58" s="60"/>
      <c r="AF58" s="60"/>
      <c r="AG58" s="60"/>
      <c r="AH58" s="60"/>
      <c r="AI58" s="60"/>
      <c r="AJ58" s="60"/>
      <c r="AK58" s="60"/>
      <c r="AL58" s="60"/>
      <c r="AM58" s="60"/>
      <c r="AN58" s="60"/>
      <c r="AO58" s="60"/>
      <c r="AP58" s="60"/>
      <c r="AQ58" s="60"/>
      <c r="AR58" s="60"/>
      <c r="AS58" s="60"/>
      <c r="AT58" s="60"/>
      <c r="AU58" s="60"/>
      <c r="AV58" s="60"/>
      <c r="AW58" s="60"/>
      <c r="AX58" s="60"/>
      <c r="AY58" s="60"/>
      <c r="AZ58" s="60"/>
      <c r="BA58" s="60"/>
      <c r="BB58" s="60"/>
      <c r="BC58" s="60"/>
      <c r="BD58" s="60"/>
      <c r="BE58" s="60"/>
      <c r="BF58" s="60"/>
      <c r="BG58" s="60"/>
      <c r="BH58" s="60"/>
      <c r="BI58" s="60"/>
      <c r="BJ58" s="60"/>
      <c r="BK58" s="60"/>
      <c r="BL58" s="60"/>
      <c r="BM58" s="60"/>
      <c r="BN58" s="60"/>
      <c r="BO58" s="60"/>
      <c r="BP58" s="60"/>
      <c r="BQ58" s="60"/>
      <c r="BR58" s="60"/>
      <c r="BS58" s="60"/>
      <c r="BT58" s="60"/>
      <c r="BU58" s="60"/>
      <c r="BV58" s="60"/>
      <c r="BW58" s="60"/>
      <c r="BX58" s="60"/>
      <c r="BY58" s="60"/>
      <c r="BZ58" s="60"/>
      <c r="CA58" s="60"/>
      <c r="CB58" s="60"/>
      <c r="CC58" s="60"/>
      <c r="CD58" s="60"/>
      <c r="CE58" s="60"/>
      <c r="CF58" s="60"/>
      <c r="CG58" s="60"/>
      <c r="CH58" s="60"/>
      <c r="CI58" s="60"/>
      <c r="CJ58" s="60"/>
      <c r="CK58" s="60"/>
      <c r="CL58" s="60"/>
      <c r="CM58" s="60"/>
      <c r="CN58" s="61"/>
      <c r="CO58" s="61"/>
      <c r="CP58" s="61"/>
      <c r="CQ58" s="61"/>
      <c r="CR58" s="61"/>
      <c r="CS58" s="61"/>
      <c r="CT58" s="61"/>
      <c r="CU58" s="61"/>
      <c r="CV58" s="61"/>
      <c r="CW58" s="61"/>
      <c r="CX58" s="61"/>
      <c r="CY58" s="61"/>
      <c r="CZ58" s="61"/>
      <c r="DA58" s="61"/>
      <c r="DB58" s="61"/>
      <c r="DC58" s="61"/>
      <c r="DD58" s="61"/>
      <c r="DE58" s="61"/>
      <c r="DF58" s="61"/>
      <c r="DG58" s="61"/>
      <c r="DH58" s="61"/>
      <c r="DI58" s="61"/>
      <c r="DJ58" s="61"/>
      <c r="DK58" s="61"/>
      <c r="DL58" s="61"/>
    </row>
    <row r="59" spans="1:156" s="62" customFormat="1" x14ac:dyDescent="0.25">
      <c r="A59" s="47"/>
      <c r="B59" s="15" t="s">
        <v>26</v>
      </c>
      <c r="C59" s="64"/>
      <c r="D59" s="81">
        <v>0.2</v>
      </c>
      <c r="E59" s="82">
        <v>0.2</v>
      </c>
      <c r="F59" s="17"/>
      <c r="G59" s="51"/>
      <c r="H59" s="17"/>
      <c r="I59" s="49"/>
      <c r="J59" s="4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60"/>
      <c r="AS59" s="60"/>
      <c r="AT59" s="60"/>
      <c r="AU59" s="60"/>
      <c r="AV59" s="60"/>
      <c r="AW59" s="60"/>
      <c r="AX59" s="60"/>
      <c r="AY59" s="60"/>
      <c r="AZ59" s="60"/>
      <c r="BA59" s="60"/>
      <c r="BB59" s="60"/>
      <c r="BC59" s="60"/>
      <c r="BD59" s="60"/>
      <c r="BE59" s="60"/>
      <c r="BF59" s="60"/>
      <c r="BG59" s="60"/>
      <c r="BH59" s="60"/>
      <c r="BI59" s="60"/>
      <c r="BJ59" s="60"/>
      <c r="BK59" s="60"/>
      <c r="BL59" s="60"/>
      <c r="BM59" s="60"/>
      <c r="BN59" s="60"/>
      <c r="BO59" s="60"/>
      <c r="BP59" s="60"/>
      <c r="BQ59" s="60"/>
      <c r="BR59" s="60"/>
      <c r="BS59" s="60"/>
      <c r="BT59" s="60"/>
      <c r="BU59" s="60"/>
      <c r="BV59" s="60"/>
      <c r="BW59" s="60"/>
      <c r="BX59" s="60"/>
      <c r="BY59" s="60"/>
      <c r="BZ59" s="60"/>
      <c r="CA59" s="60"/>
      <c r="CB59" s="60"/>
      <c r="CC59" s="60"/>
      <c r="CD59" s="60"/>
      <c r="CE59" s="60"/>
      <c r="CF59" s="60"/>
      <c r="CG59" s="60"/>
      <c r="CH59" s="60"/>
      <c r="CI59" s="60"/>
      <c r="CJ59" s="60"/>
      <c r="CK59" s="60"/>
      <c r="CL59" s="60"/>
      <c r="CM59" s="60"/>
      <c r="CN59" s="61"/>
      <c r="CO59" s="61"/>
      <c r="CP59" s="61"/>
      <c r="CQ59" s="61"/>
      <c r="CR59" s="61"/>
      <c r="CS59" s="61"/>
      <c r="CT59" s="61"/>
      <c r="CU59" s="61"/>
      <c r="CV59" s="61"/>
      <c r="CW59" s="61"/>
      <c r="CX59" s="61"/>
      <c r="CY59" s="61"/>
      <c r="CZ59" s="61"/>
      <c r="DA59" s="61"/>
      <c r="DB59" s="61"/>
      <c r="DC59" s="61"/>
      <c r="DD59" s="61"/>
      <c r="DE59" s="61"/>
      <c r="DF59" s="61"/>
      <c r="DG59" s="61"/>
      <c r="DH59" s="61"/>
      <c r="DI59" s="61"/>
      <c r="DJ59" s="61"/>
      <c r="DK59" s="61"/>
      <c r="DL59" s="61"/>
    </row>
    <row r="60" spans="1:156" s="84" customFormat="1" x14ac:dyDescent="0.25">
      <c r="A60" s="47" t="s">
        <v>67</v>
      </c>
      <c r="B60" s="15"/>
      <c r="C60" s="48" t="s">
        <v>68</v>
      </c>
      <c r="D60" s="51"/>
      <c r="E60" s="51"/>
      <c r="F60" s="51">
        <v>6.2</v>
      </c>
      <c r="G60" s="51">
        <v>5.8</v>
      </c>
      <c r="H60" s="51">
        <v>38</v>
      </c>
      <c r="I60" s="49">
        <v>229</v>
      </c>
      <c r="J60" s="83" t="s">
        <v>69</v>
      </c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  <c r="AX60" s="60"/>
      <c r="AY60" s="60"/>
      <c r="AZ60" s="60"/>
      <c r="BA60" s="60"/>
      <c r="BB60" s="60"/>
      <c r="BC60" s="60"/>
      <c r="BD60" s="60"/>
      <c r="BE60" s="60"/>
      <c r="BF60" s="60"/>
      <c r="BG60" s="60"/>
      <c r="BH60" s="60"/>
      <c r="BI60" s="60"/>
      <c r="BJ60" s="60"/>
      <c r="BK60" s="60"/>
      <c r="BL60" s="60"/>
      <c r="BM60" s="60"/>
      <c r="BN60" s="60"/>
      <c r="BO60" s="60"/>
      <c r="BP60" s="60"/>
      <c r="BQ60" s="60"/>
      <c r="BR60" s="60"/>
      <c r="BS60" s="60"/>
      <c r="BT60" s="60"/>
      <c r="BU60" s="60"/>
      <c r="BV60" s="60"/>
      <c r="BW60" s="60"/>
      <c r="BX60" s="60"/>
      <c r="BY60" s="60"/>
      <c r="BZ60" s="60"/>
      <c r="CA60" s="60"/>
      <c r="CB60" s="60"/>
      <c r="CC60" s="60"/>
      <c r="CD60" s="60"/>
      <c r="CE60" s="60"/>
      <c r="CF60" s="60"/>
      <c r="CG60" s="60"/>
      <c r="CH60" s="60"/>
      <c r="CI60" s="60"/>
      <c r="CJ60" s="60"/>
      <c r="CK60" s="60"/>
      <c r="CL60" s="60"/>
      <c r="CM60" s="60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H60" s="61"/>
      <c r="DI60" s="61"/>
      <c r="DJ60" s="61"/>
      <c r="DK60" s="61"/>
      <c r="DL60" s="61"/>
      <c r="DM60" s="61"/>
      <c r="DN60" s="61"/>
      <c r="DO60" s="61"/>
      <c r="DP60" s="61"/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  <c r="ET60" s="61"/>
      <c r="EU60" s="61"/>
      <c r="EV60" s="61"/>
      <c r="EW60" s="61"/>
      <c r="EX60" s="61"/>
      <c r="EY60" s="61"/>
      <c r="EZ60" s="61"/>
    </row>
    <row r="61" spans="1:156" s="84" customFormat="1" x14ac:dyDescent="0.25">
      <c r="A61" s="47"/>
      <c r="B61" s="15" t="s">
        <v>70</v>
      </c>
      <c r="C61" s="48"/>
      <c r="D61" s="17">
        <v>32.5</v>
      </c>
      <c r="E61" s="51">
        <v>32.5</v>
      </c>
      <c r="F61" s="17"/>
      <c r="G61" s="51"/>
      <c r="H61" s="17"/>
      <c r="I61" s="49"/>
      <c r="J61" s="83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  <c r="BM61" s="60"/>
      <c r="BN61" s="60"/>
      <c r="BO61" s="60"/>
      <c r="BP61" s="60"/>
      <c r="BQ61" s="60"/>
      <c r="BR61" s="60"/>
      <c r="BS61" s="60"/>
      <c r="BT61" s="60"/>
      <c r="BU61" s="60"/>
      <c r="BV61" s="60"/>
      <c r="BW61" s="60"/>
      <c r="BX61" s="60"/>
      <c r="BY61" s="60"/>
      <c r="BZ61" s="60"/>
      <c r="CA61" s="60"/>
      <c r="CB61" s="60"/>
      <c r="CC61" s="60"/>
      <c r="CD61" s="60"/>
      <c r="CE61" s="60"/>
      <c r="CF61" s="60"/>
      <c r="CG61" s="60"/>
      <c r="CH61" s="60"/>
      <c r="CI61" s="60"/>
      <c r="CJ61" s="60"/>
      <c r="CK61" s="60"/>
      <c r="CL61" s="60"/>
      <c r="CM61" s="60"/>
      <c r="CN61" s="61"/>
      <c r="CO61" s="61"/>
      <c r="CP61" s="61"/>
      <c r="CQ61" s="61"/>
      <c r="CR61" s="61"/>
      <c r="CS61" s="61"/>
      <c r="CT61" s="61"/>
      <c r="CU61" s="61"/>
      <c r="CV61" s="61"/>
      <c r="CW61" s="61"/>
      <c r="CX61" s="61"/>
      <c r="CY61" s="61"/>
      <c r="CZ61" s="61"/>
      <c r="DA61" s="61"/>
      <c r="DB61" s="61"/>
      <c r="DC61" s="61"/>
      <c r="DD61" s="61"/>
      <c r="DE61" s="61"/>
      <c r="DF61" s="61"/>
      <c r="DG61" s="61"/>
      <c r="DH61" s="61"/>
      <c r="DI61" s="61"/>
      <c r="DJ61" s="61"/>
      <c r="DK61" s="61"/>
      <c r="DL61" s="61"/>
      <c r="DM61" s="61"/>
      <c r="DN61" s="61"/>
      <c r="DO61" s="61"/>
      <c r="DP61" s="61"/>
      <c r="DQ61" s="61"/>
      <c r="DR61" s="61"/>
      <c r="DS61" s="61"/>
      <c r="DT61" s="61"/>
      <c r="DU61" s="61"/>
      <c r="DV61" s="61"/>
      <c r="DW61" s="61"/>
      <c r="DX61" s="61"/>
      <c r="DY61" s="61"/>
      <c r="DZ61" s="61"/>
      <c r="EA61" s="61"/>
      <c r="EB61" s="61"/>
      <c r="EC61" s="61"/>
      <c r="ED61" s="61"/>
      <c r="EE61" s="61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</row>
    <row r="62" spans="1:156" s="84" customFormat="1" x14ac:dyDescent="0.25">
      <c r="A62" s="47"/>
      <c r="B62" s="15" t="s">
        <v>33</v>
      </c>
      <c r="C62" s="48"/>
      <c r="D62" s="17">
        <v>108</v>
      </c>
      <c r="E62" s="51">
        <v>108</v>
      </c>
      <c r="F62" s="17"/>
      <c r="G62" s="51"/>
      <c r="H62" s="17"/>
      <c r="I62" s="49"/>
      <c r="J62" s="83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60"/>
      <c r="AD62" s="60"/>
      <c r="AE62" s="60"/>
      <c r="AF62" s="60"/>
      <c r="AG62" s="60"/>
      <c r="AH62" s="60"/>
      <c r="AI62" s="60"/>
      <c r="AJ62" s="60"/>
      <c r="AK62" s="60"/>
      <c r="AL62" s="60"/>
      <c r="AM62" s="60"/>
      <c r="AN62" s="60"/>
      <c r="AO62" s="60"/>
      <c r="AP62" s="60"/>
      <c r="AQ62" s="60"/>
      <c r="AR62" s="60"/>
      <c r="AS62" s="60"/>
      <c r="AT62" s="60"/>
      <c r="AU62" s="60"/>
      <c r="AV62" s="60"/>
      <c r="AW62" s="60"/>
      <c r="AX62" s="60"/>
      <c r="AY62" s="60"/>
      <c r="AZ62" s="60"/>
      <c r="BA62" s="60"/>
      <c r="BB62" s="60"/>
      <c r="BC62" s="60"/>
      <c r="BD62" s="60"/>
      <c r="BE62" s="60"/>
      <c r="BF62" s="60"/>
      <c r="BG62" s="60"/>
      <c r="BH62" s="60"/>
      <c r="BI62" s="60"/>
      <c r="BJ62" s="60"/>
      <c r="BK62" s="60"/>
      <c r="BL62" s="60"/>
      <c r="BM62" s="60"/>
      <c r="BN62" s="60"/>
      <c r="BO62" s="60"/>
      <c r="BP62" s="60"/>
      <c r="BQ62" s="60"/>
      <c r="BR62" s="60"/>
      <c r="BS62" s="60"/>
      <c r="BT62" s="60"/>
      <c r="BU62" s="60"/>
      <c r="BV62" s="60"/>
      <c r="BW62" s="60"/>
      <c r="BX62" s="60"/>
      <c r="BY62" s="60"/>
      <c r="BZ62" s="60"/>
      <c r="CA62" s="60"/>
      <c r="CB62" s="60"/>
      <c r="CC62" s="60"/>
      <c r="CD62" s="60"/>
      <c r="CE62" s="60"/>
      <c r="CF62" s="60"/>
      <c r="CG62" s="60"/>
      <c r="CH62" s="60"/>
      <c r="CI62" s="60"/>
      <c r="CJ62" s="60"/>
      <c r="CK62" s="60"/>
      <c r="CL62" s="60"/>
      <c r="CM62" s="60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H62" s="61"/>
      <c r="DI62" s="61"/>
      <c r="DJ62" s="61"/>
      <c r="DK62" s="61"/>
      <c r="DL62" s="61"/>
      <c r="DM62" s="61"/>
      <c r="DN62" s="61"/>
      <c r="DO62" s="61"/>
      <c r="DP62" s="61"/>
      <c r="DQ62" s="61"/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  <c r="EO62" s="61"/>
      <c r="EP62" s="61"/>
      <c r="EQ62" s="61"/>
      <c r="ER62" s="61"/>
      <c r="ES62" s="61"/>
      <c r="ET62" s="61"/>
      <c r="EU62" s="61"/>
      <c r="EV62" s="61"/>
      <c r="EW62" s="61"/>
      <c r="EX62" s="61"/>
      <c r="EY62" s="61"/>
      <c r="EZ62" s="61"/>
    </row>
    <row r="63" spans="1:156" s="84" customFormat="1" x14ac:dyDescent="0.25">
      <c r="A63" s="47"/>
      <c r="B63" s="15" t="s">
        <v>28</v>
      </c>
      <c r="C63" s="48"/>
      <c r="D63" s="17">
        <v>3</v>
      </c>
      <c r="E63" s="51">
        <v>3</v>
      </c>
      <c r="F63" s="17"/>
      <c r="G63" s="51"/>
      <c r="H63" s="17"/>
      <c r="I63" s="49"/>
      <c r="J63" s="83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60"/>
      <c r="AD63" s="60"/>
      <c r="AE63" s="60"/>
      <c r="AF63" s="60"/>
      <c r="AG63" s="60"/>
      <c r="AH63" s="60"/>
      <c r="AI63" s="60"/>
      <c r="AJ63" s="60"/>
      <c r="AK63" s="60"/>
      <c r="AL63" s="60"/>
      <c r="AM63" s="60"/>
      <c r="AN63" s="60"/>
      <c r="AO63" s="60"/>
      <c r="AP63" s="60"/>
      <c r="AQ63" s="60"/>
      <c r="AR63" s="60"/>
      <c r="AS63" s="60"/>
      <c r="AT63" s="60"/>
      <c r="AU63" s="60"/>
      <c r="AV63" s="60"/>
      <c r="AW63" s="60"/>
      <c r="AX63" s="60"/>
      <c r="AY63" s="60"/>
      <c r="AZ63" s="60"/>
      <c r="BA63" s="60"/>
      <c r="BB63" s="60"/>
      <c r="BC63" s="60"/>
      <c r="BD63" s="60"/>
      <c r="BE63" s="60"/>
      <c r="BF63" s="60"/>
      <c r="BG63" s="60"/>
      <c r="BH63" s="60"/>
      <c r="BI63" s="60"/>
      <c r="BJ63" s="60"/>
      <c r="BK63" s="60"/>
      <c r="BL63" s="60"/>
      <c r="BM63" s="60"/>
      <c r="BN63" s="60"/>
      <c r="BO63" s="60"/>
      <c r="BP63" s="60"/>
      <c r="BQ63" s="60"/>
      <c r="BR63" s="60"/>
      <c r="BS63" s="60"/>
      <c r="BT63" s="60"/>
      <c r="BU63" s="60"/>
      <c r="BV63" s="60"/>
      <c r="BW63" s="60"/>
      <c r="BX63" s="60"/>
      <c r="BY63" s="60"/>
      <c r="BZ63" s="60"/>
      <c r="CA63" s="60"/>
      <c r="CB63" s="60"/>
      <c r="CC63" s="60"/>
      <c r="CD63" s="60"/>
      <c r="CE63" s="60"/>
      <c r="CF63" s="60"/>
      <c r="CG63" s="60"/>
      <c r="CH63" s="60"/>
      <c r="CI63" s="60"/>
      <c r="CJ63" s="60"/>
      <c r="CK63" s="60"/>
      <c r="CL63" s="60"/>
      <c r="CM63" s="60"/>
      <c r="CN63" s="61"/>
      <c r="CO63" s="61"/>
      <c r="CP63" s="61"/>
      <c r="CQ63" s="61"/>
      <c r="CR63" s="61"/>
      <c r="CS63" s="61"/>
      <c r="CT63" s="61"/>
      <c r="CU63" s="61"/>
      <c r="CV63" s="61"/>
      <c r="CW63" s="61"/>
      <c r="CX63" s="61"/>
      <c r="CY63" s="61"/>
      <c r="CZ63" s="61"/>
      <c r="DA63" s="61"/>
      <c r="DB63" s="61"/>
      <c r="DC63" s="61"/>
      <c r="DD63" s="61"/>
      <c r="DE63" s="61"/>
      <c r="DF63" s="61"/>
      <c r="DG63" s="61"/>
      <c r="DH63" s="61"/>
      <c r="DI63" s="61"/>
      <c r="DJ63" s="61"/>
      <c r="DK63" s="61"/>
      <c r="DL63" s="61"/>
      <c r="DM63" s="61"/>
      <c r="DN63" s="61"/>
      <c r="DO63" s="61"/>
      <c r="DP63" s="61"/>
      <c r="DQ63" s="61"/>
      <c r="DR63" s="61"/>
      <c r="DS63" s="61"/>
      <c r="DT63" s="61"/>
      <c r="DU63" s="61"/>
      <c r="DV63" s="61"/>
      <c r="DW63" s="61"/>
      <c r="DX63" s="61"/>
      <c r="DY63" s="61"/>
      <c r="DZ63" s="61"/>
      <c r="EA63" s="61"/>
      <c r="EB63" s="61"/>
      <c r="EC63" s="61"/>
      <c r="ED63" s="61"/>
      <c r="EE63" s="61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</row>
    <row r="64" spans="1:156" s="84" customFormat="1" x14ac:dyDescent="0.25">
      <c r="A64" s="47"/>
      <c r="B64" s="15" t="s">
        <v>27</v>
      </c>
      <c r="C64" s="48"/>
      <c r="D64" s="17">
        <v>0.5</v>
      </c>
      <c r="E64" s="51">
        <v>0.5</v>
      </c>
      <c r="F64" s="17"/>
      <c r="G64" s="51"/>
      <c r="H64" s="17"/>
      <c r="I64" s="49"/>
      <c r="J64" s="83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60"/>
      <c r="AI64" s="60"/>
      <c r="AJ64" s="60"/>
      <c r="AK64" s="60"/>
      <c r="AL64" s="60"/>
      <c r="AM64" s="60"/>
      <c r="AN64" s="60"/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/>
      <c r="BB64" s="60"/>
      <c r="BC64" s="60"/>
      <c r="BD64" s="60"/>
      <c r="BE64" s="60"/>
      <c r="BF64" s="60"/>
      <c r="BG64" s="60"/>
      <c r="BH64" s="60"/>
      <c r="BI64" s="60"/>
      <c r="BJ64" s="60"/>
      <c r="BK64" s="60"/>
      <c r="BL64" s="60"/>
      <c r="BM64" s="60"/>
      <c r="BN64" s="60"/>
      <c r="BO64" s="60"/>
      <c r="BP64" s="60"/>
      <c r="BQ64" s="60"/>
      <c r="BR64" s="60"/>
      <c r="BS64" s="60"/>
      <c r="BT64" s="60"/>
      <c r="BU64" s="60"/>
      <c r="BV64" s="60"/>
      <c r="BW64" s="60"/>
      <c r="BX64" s="60"/>
      <c r="BY64" s="60"/>
      <c r="BZ64" s="60"/>
      <c r="CA64" s="60"/>
      <c r="CB64" s="60"/>
      <c r="CC64" s="60"/>
      <c r="CD64" s="60"/>
      <c r="CE64" s="60"/>
      <c r="CF64" s="60"/>
      <c r="CG64" s="60"/>
      <c r="CH64" s="60"/>
      <c r="CI64" s="60"/>
      <c r="CJ64" s="60"/>
      <c r="CK64" s="60"/>
      <c r="CL64" s="60"/>
      <c r="CM64" s="60"/>
      <c r="CN64" s="61"/>
      <c r="CO64" s="61"/>
      <c r="CP64" s="61"/>
      <c r="CQ64" s="61"/>
      <c r="CR64" s="61"/>
      <c r="CS64" s="61"/>
      <c r="CT64" s="61"/>
      <c r="CU64" s="61"/>
      <c r="CV64" s="61"/>
      <c r="CW64" s="61"/>
      <c r="CX64" s="61"/>
      <c r="CY64" s="61"/>
      <c r="CZ64" s="61"/>
      <c r="DA64" s="61"/>
      <c r="DB64" s="61"/>
      <c r="DC64" s="61"/>
      <c r="DD64" s="61"/>
      <c r="DE64" s="61"/>
      <c r="DF64" s="61"/>
      <c r="DG64" s="61"/>
      <c r="DH64" s="61"/>
      <c r="DI64" s="61"/>
      <c r="DJ64" s="61"/>
      <c r="DK64" s="61"/>
      <c r="DL64" s="61"/>
      <c r="DM64" s="61"/>
      <c r="DN64" s="61"/>
      <c r="DO64" s="61"/>
      <c r="DP64" s="61"/>
      <c r="DQ64" s="61"/>
      <c r="DR64" s="61"/>
      <c r="DS64" s="61"/>
      <c r="DT64" s="61"/>
      <c r="DU64" s="61"/>
      <c r="DV64" s="61"/>
      <c r="DW64" s="61"/>
      <c r="DX64" s="61"/>
      <c r="DY64" s="61"/>
      <c r="DZ64" s="61"/>
      <c r="EA64" s="61"/>
      <c r="EB64" s="61"/>
      <c r="EC64" s="61"/>
      <c r="ED64" s="61"/>
      <c r="EE64" s="61"/>
      <c r="EF64" s="61"/>
      <c r="EG64" s="61"/>
      <c r="EH64" s="61"/>
      <c r="EI64" s="61"/>
      <c r="EJ64" s="61"/>
      <c r="EK64" s="61"/>
      <c r="EL64" s="61"/>
      <c r="EM64" s="61"/>
      <c r="EN64" s="61"/>
      <c r="EO64" s="61"/>
      <c r="EP64" s="61"/>
      <c r="EQ64" s="61"/>
      <c r="ER64" s="61"/>
      <c r="ES64" s="61"/>
      <c r="ET64" s="61"/>
      <c r="EU64" s="61"/>
      <c r="EV64" s="61"/>
      <c r="EW64" s="61"/>
      <c r="EX64" s="61"/>
      <c r="EY64" s="61"/>
      <c r="EZ64" s="61"/>
    </row>
    <row r="65" spans="1:116" s="79" customFormat="1" ht="31.5" x14ac:dyDescent="0.25">
      <c r="A65" s="47" t="s">
        <v>71</v>
      </c>
      <c r="B65" s="15"/>
      <c r="C65" s="48">
        <v>180</v>
      </c>
      <c r="D65" s="17"/>
      <c r="E65" s="51"/>
      <c r="F65" s="49"/>
      <c r="G65" s="51"/>
      <c r="H65" s="17">
        <v>10</v>
      </c>
      <c r="I65" s="49">
        <v>40</v>
      </c>
      <c r="J65" s="40" t="s">
        <v>72</v>
      </c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  <c r="AM65" s="85"/>
      <c r="AN65" s="85"/>
      <c r="AO65" s="85"/>
      <c r="AP65" s="85"/>
      <c r="AQ65" s="85"/>
      <c r="AR65" s="85"/>
      <c r="AS65" s="85"/>
      <c r="AT65" s="85"/>
      <c r="AU65" s="85"/>
      <c r="AV65" s="85"/>
      <c r="AW65" s="85"/>
      <c r="AX65" s="85"/>
      <c r="AY65" s="85"/>
      <c r="AZ65" s="85"/>
      <c r="BA65" s="85"/>
      <c r="BB65" s="85"/>
      <c r="BC65" s="85"/>
      <c r="BD65" s="85"/>
      <c r="BE65" s="85"/>
      <c r="BF65" s="85"/>
      <c r="BG65" s="85"/>
      <c r="BH65" s="85"/>
      <c r="BI65" s="85"/>
      <c r="BJ65" s="85"/>
      <c r="BK65" s="85"/>
      <c r="BL65" s="85"/>
      <c r="BM65" s="85"/>
      <c r="BN65" s="85"/>
      <c r="BO65" s="85"/>
      <c r="BP65" s="85"/>
      <c r="BQ65" s="85"/>
      <c r="BR65" s="85"/>
      <c r="BS65" s="85"/>
      <c r="BT65" s="85"/>
      <c r="BU65" s="85"/>
      <c r="BV65" s="85"/>
      <c r="BW65" s="85"/>
      <c r="BX65" s="85"/>
      <c r="BY65" s="85"/>
      <c r="BZ65" s="85"/>
      <c r="CA65" s="85"/>
      <c r="CB65" s="85"/>
      <c r="CC65" s="85"/>
      <c r="CD65" s="85"/>
      <c r="CE65" s="85"/>
      <c r="CF65" s="85"/>
      <c r="CG65" s="85"/>
      <c r="CH65" s="85"/>
      <c r="CI65" s="85"/>
      <c r="CJ65" s="85"/>
      <c r="CK65" s="85"/>
      <c r="CL65" s="85"/>
      <c r="CM65" s="85"/>
      <c r="CN65" s="86"/>
      <c r="CO65" s="86"/>
      <c r="CP65" s="86"/>
      <c r="CQ65" s="86"/>
      <c r="CR65" s="86"/>
      <c r="CS65" s="86"/>
      <c r="CT65" s="86"/>
      <c r="CU65" s="86"/>
      <c r="CV65" s="86"/>
      <c r="CW65" s="86"/>
      <c r="CX65" s="86"/>
      <c r="CY65" s="86"/>
      <c r="CZ65" s="86"/>
      <c r="DA65" s="86"/>
      <c r="DB65" s="86"/>
      <c r="DC65" s="86"/>
      <c r="DD65" s="86"/>
      <c r="DE65" s="86"/>
      <c r="DF65" s="86"/>
      <c r="DG65" s="86"/>
      <c r="DH65" s="86"/>
      <c r="DI65" s="86"/>
      <c r="DJ65" s="86"/>
      <c r="DK65" s="86"/>
      <c r="DL65" s="86"/>
    </row>
    <row r="66" spans="1:116" s="79" customFormat="1" x14ac:dyDescent="0.25">
      <c r="A66" s="47"/>
      <c r="B66" s="15" t="s">
        <v>73</v>
      </c>
      <c r="C66" s="48"/>
      <c r="D66" s="17">
        <v>21.6</v>
      </c>
      <c r="E66" s="51">
        <v>21.6</v>
      </c>
      <c r="F66" s="49"/>
      <c r="G66" s="51"/>
      <c r="H66" s="17"/>
      <c r="I66" s="49"/>
      <c r="J66" s="40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  <c r="AM66" s="85"/>
      <c r="AN66" s="85"/>
      <c r="AO66" s="85"/>
      <c r="AP66" s="85"/>
      <c r="AQ66" s="85"/>
      <c r="AR66" s="85"/>
      <c r="AS66" s="85"/>
      <c r="AT66" s="85"/>
      <c r="AU66" s="85"/>
      <c r="AV66" s="85"/>
      <c r="AW66" s="85"/>
      <c r="AX66" s="85"/>
      <c r="AY66" s="85"/>
      <c r="AZ66" s="85"/>
      <c r="BA66" s="85"/>
      <c r="BB66" s="85"/>
      <c r="BC66" s="85"/>
      <c r="BD66" s="85"/>
      <c r="BE66" s="85"/>
      <c r="BF66" s="85"/>
      <c r="BG66" s="85"/>
      <c r="BH66" s="85"/>
      <c r="BI66" s="85"/>
      <c r="BJ66" s="85"/>
      <c r="BK66" s="85"/>
      <c r="BL66" s="85"/>
      <c r="BM66" s="85"/>
      <c r="BN66" s="85"/>
      <c r="BO66" s="85"/>
      <c r="BP66" s="85"/>
      <c r="BQ66" s="85"/>
      <c r="BR66" s="85"/>
      <c r="BS66" s="85"/>
      <c r="BT66" s="85"/>
      <c r="BU66" s="85"/>
      <c r="BV66" s="85"/>
      <c r="BW66" s="85"/>
      <c r="BX66" s="85"/>
      <c r="BY66" s="85"/>
      <c r="BZ66" s="85"/>
      <c r="CA66" s="85"/>
      <c r="CB66" s="85"/>
      <c r="CC66" s="85"/>
      <c r="CD66" s="85"/>
      <c r="CE66" s="85"/>
      <c r="CF66" s="85"/>
      <c r="CG66" s="85"/>
      <c r="CH66" s="85"/>
      <c r="CI66" s="85"/>
      <c r="CJ66" s="85"/>
      <c r="CK66" s="85"/>
      <c r="CL66" s="85"/>
      <c r="CM66" s="85"/>
      <c r="CN66" s="86"/>
      <c r="CO66" s="86"/>
      <c r="CP66" s="86"/>
      <c r="CQ66" s="86"/>
      <c r="CR66" s="86"/>
      <c r="CS66" s="86"/>
      <c r="CT66" s="86"/>
      <c r="CU66" s="86"/>
      <c r="CV66" s="86"/>
      <c r="CW66" s="86"/>
      <c r="CX66" s="86"/>
      <c r="CY66" s="86"/>
      <c r="CZ66" s="86"/>
      <c r="DA66" s="86"/>
      <c r="DB66" s="86"/>
      <c r="DC66" s="86"/>
      <c r="DD66" s="86"/>
      <c r="DE66" s="86"/>
      <c r="DF66" s="86"/>
      <c r="DG66" s="86"/>
      <c r="DH66" s="86"/>
      <c r="DI66" s="86"/>
      <c r="DJ66" s="86"/>
      <c r="DK66" s="86"/>
      <c r="DL66" s="86"/>
    </row>
    <row r="67" spans="1:116" s="79" customFormat="1" x14ac:dyDescent="0.25">
      <c r="A67" s="47"/>
      <c r="B67" s="15" t="s">
        <v>25</v>
      </c>
      <c r="C67" s="48"/>
      <c r="D67" s="17">
        <v>180</v>
      </c>
      <c r="E67" s="51">
        <v>180</v>
      </c>
      <c r="F67" s="49"/>
      <c r="G67" s="51"/>
      <c r="H67" s="17"/>
      <c r="I67" s="49"/>
      <c r="J67" s="40"/>
      <c r="K67" s="85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5"/>
      <c r="AJ67" s="85"/>
      <c r="AK67" s="85"/>
      <c r="AL67" s="85"/>
      <c r="AM67" s="85"/>
      <c r="AN67" s="85"/>
      <c r="AO67" s="85"/>
      <c r="AP67" s="85"/>
      <c r="AQ67" s="85"/>
      <c r="AR67" s="85"/>
      <c r="AS67" s="85"/>
      <c r="AT67" s="85"/>
      <c r="AU67" s="85"/>
      <c r="AV67" s="85"/>
      <c r="AW67" s="85"/>
      <c r="AX67" s="85"/>
      <c r="AY67" s="85"/>
      <c r="AZ67" s="85"/>
      <c r="BA67" s="85"/>
      <c r="BB67" s="85"/>
      <c r="BC67" s="85"/>
      <c r="BD67" s="85"/>
      <c r="BE67" s="85"/>
      <c r="BF67" s="85"/>
      <c r="BG67" s="85"/>
      <c r="BH67" s="85"/>
      <c r="BI67" s="85"/>
      <c r="BJ67" s="85"/>
      <c r="BK67" s="85"/>
      <c r="BL67" s="85"/>
      <c r="BM67" s="85"/>
      <c r="BN67" s="85"/>
      <c r="BO67" s="85"/>
      <c r="BP67" s="85"/>
      <c r="BQ67" s="85"/>
      <c r="BR67" s="85"/>
      <c r="BS67" s="85"/>
      <c r="BT67" s="85"/>
      <c r="BU67" s="85"/>
      <c r="BV67" s="85"/>
      <c r="BW67" s="85"/>
      <c r="BX67" s="85"/>
      <c r="BY67" s="85"/>
      <c r="BZ67" s="85"/>
      <c r="CA67" s="85"/>
      <c r="CB67" s="85"/>
      <c r="CC67" s="85"/>
      <c r="CD67" s="85"/>
      <c r="CE67" s="85"/>
      <c r="CF67" s="85"/>
      <c r="CG67" s="85"/>
      <c r="CH67" s="85"/>
      <c r="CI67" s="85"/>
      <c r="CJ67" s="85"/>
      <c r="CK67" s="85"/>
      <c r="CL67" s="85"/>
      <c r="CM67" s="85"/>
      <c r="CN67" s="86"/>
      <c r="CO67" s="86"/>
      <c r="CP67" s="86"/>
      <c r="CQ67" s="86"/>
      <c r="CR67" s="86"/>
      <c r="CS67" s="86"/>
      <c r="CT67" s="86"/>
      <c r="CU67" s="86"/>
      <c r="CV67" s="86"/>
      <c r="CW67" s="86"/>
      <c r="CX67" s="86"/>
      <c r="CY67" s="86"/>
      <c r="CZ67" s="86"/>
      <c r="DA67" s="86"/>
      <c r="DB67" s="86"/>
      <c r="DC67" s="86"/>
      <c r="DD67" s="86"/>
      <c r="DE67" s="86"/>
      <c r="DF67" s="86"/>
      <c r="DG67" s="86"/>
      <c r="DH67" s="86"/>
      <c r="DI67" s="86"/>
      <c r="DJ67" s="86"/>
      <c r="DK67" s="86"/>
      <c r="DL67" s="86"/>
    </row>
    <row r="68" spans="1:116" s="79" customFormat="1" x14ac:dyDescent="0.25">
      <c r="A68" s="47"/>
      <c r="B68" s="15" t="s">
        <v>74</v>
      </c>
      <c r="C68" s="48"/>
      <c r="D68" s="17">
        <v>5</v>
      </c>
      <c r="E68" s="51">
        <v>5</v>
      </c>
      <c r="F68" s="49"/>
      <c r="G68" s="51"/>
      <c r="H68" s="17"/>
      <c r="I68" s="49"/>
      <c r="J68" s="40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  <c r="AM68" s="85"/>
      <c r="AN68" s="85"/>
      <c r="AO68" s="85"/>
      <c r="AP68" s="85"/>
      <c r="AQ68" s="85"/>
      <c r="AR68" s="85"/>
      <c r="AS68" s="85"/>
      <c r="AT68" s="85"/>
      <c r="AU68" s="85"/>
      <c r="AV68" s="85"/>
      <c r="AW68" s="85"/>
      <c r="AX68" s="85"/>
      <c r="AY68" s="85"/>
      <c r="AZ68" s="85"/>
      <c r="BA68" s="85"/>
      <c r="BB68" s="85"/>
      <c r="BC68" s="85"/>
      <c r="BD68" s="85"/>
      <c r="BE68" s="85"/>
      <c r="BF68" s="85"/>
      <c r="BG68" s="85"/>
      <c r="BH68" s="85"/>
      <c r="BI68" s="85"/>
      <c r="BJ68" s="85"/>
      <c r="BK68" s="85"/>
      <c r="BL68" s="85"/>
      <c r="BM68" s="85"/>
      <c r="BN68" s="85"/>
      <c r="BO68" s="85"/>
      <c r="BP68" s="85"/>
      <c r="BQ68" s="85"/>
      <c r="BR68" s="85"/>
      <c r="BS68" s="85"/>
      <c r="BT68" s="85"/>
      <c r="BU68" s="85"/>
      <c r="BV68" s="85"/>
      <c r="BW68" s="85"/>
      <c r="BX68" s="85"/>
      <c r="BY68" s="85"/>
      <c r="BZ68" s="85"/>
      <c r="CA68" s="85"/>
      <c r="CB68" s="85"/>
      <c r="CC68" s="85"/>
      <c r="CD68" s="85"/>
      <c r="CE68" s="85"/>
      <c r="CF68" s="85"/>
      <c r="CG68" s="85"/>
      <c r="CH68" s="85"/>
      <c r="CI68" s="85"/>
      <c r="CJ68" s="85"/>
      <c r="CK68" s="85"/>
      <c r="CL68" s="85"/>
      <c r="CM68" s="85"/>
      <c r="CN68" s="86"/>
      <c r="CO68" s="86"/>
      <c r="CP68" s="86"/>
      <c r="CQ68" s="86"/>
      <c r="CR68" s="86"/>
      <c r="CS68" s="86"/>
      <c r="CT68" s="86"/>
      <c r="CU68" s="86"/>
      <c r="CV68" s="86"/>
      <c r="CW68" s="86"/>
      <c r="CX68" s="86"/>
      <c r="CY68" s="86"/>
      <c r="CZ68" s="86"/>
      <c r="DA68" s="86"/>
      <c r="DB68" s="86"/>
      <c r="DC68" s="86"/>
      <c r="DD68" s="86"/>
      <c r="DE68" s="86"/>
      <c r="DF68" s="86"/>
      <c r="DG68" s="86"/>
      <c r="DH68" s="86"/>
      <c r="DI68" s="86"/>
      <c r="DJ68" s="86"/>
      <c r="DK68" s="86"/>
      <c r="DL68" s="86"/>
    </row>
    <row r="69" spans="1:116" x14ac:dyDescent="0.25">
      <c r="A69" s="87" t="s">
        <v>75</v>
      </c>
      <c r="B69" s="88"/>
      <c r="C69" s="89">
        <v>37.5</v>
      </c>
      <c r="D69" s="90">
        <v>37.5</v>
      </c>
      <c r="E69" s="90">
        <v>37.5</v>
      </c>
      <c r="F69" s="89">
        <v>1.8</v>
      </c>
      <c r="G69" s="89">
        <v>0.4</v>
      </c>
      <c r="H69" s="89">
        <v>18</v>
      </c>
      <c r="I69" s="89">
        <v>82.5</v>
      </c>
      <c r="J69" s="91"/>
    </row>
    <row r="70" spans="1:116" x14ac:dyDescent="0.25">
      <c r="A70" s="66" t="s">
        <v>39</v>
      </c>
      <c r="B70" s="67"/>
      <c r="C70" s="68">
        <v>695.5</v>
      </c>
      <c r="D70" s="92"/>
      <c r="E70" s="44"/>
      <c r="F70" s="45">
        <f>SUM(F29:F69)</f>
        <v>19.010000000000002</v>
      </c>
      <c r="G70" s="45">
        <f>SUM(G29:G69)</f>
        <v>21.52</v>
      </c>
      <c r="H70" s="45">
        <f>SUM(H29:H69)</f>
        <v>94.14</v>
      </c>
      <c r="I70" s="45">
        <f>SUM(I29:I69)</f>
        <v>650.5</v>
      </c>
      <c r="J70" s="46"/>
    </row>
    <row r="71" spans="1:116" x14ac:dyDescent="0.25">
      <c r="A71" s="71"/>
      <c r="B71" s="72" t="s">
        <v>76</v>
      </c>
      <c r="C71" s="73"/>
      <c r="D71" s="29"/>
      <c r="E71" s="30"/>
      <c r="F71" s="30"/>
      <c r="G71" s="30"/>
      <c r="H71" s="30"/>
      <c r="I71" s="29"/>
      <c r="J71" s="40"/>
    </row>
    <row r="72" spans="1:116" ht="31.5" x14ac:dyDescent="0.25">
      <c r="A72" s="47" t="s">
        <v>77</v>
      </c>
      <c r="C72" s="48">
        <v>50</v>
      </c>
      <c r="D72" s="17"/>
      <c r="E72" s="51"/>
      <c r="F72" s="51">
        <v>4.9000000000000004</v>
      </c>
      <c r="G72" s="17">
        <v>5</v>
      </c>
      <c r="H72" s="51">
        <v>38</v>
      </c>
      <c r="I72" s="17">
        <v>217</v>
      </c>
      <c r="J72" s="40" t="s">
        <v>78</v>
      </c>
    </row>
    <row r="73" spans="1:116" x14ac:dyDescent="0.25">
      <c r="A73" s="47"/>
      <c r="B73" s="15" t="s">
        <v>63</v>
      </c>
      <c r="C73" s="48"/>
      <c r="D73" s="17">
        <v>34</v>
      </c>
      <c r="E73" s="51">
        <v>34</v>
      </c>
      <c r="F73" s="51"/>
      <c r="H73" s="51"/>
      <c r="J73" s="80"/>
    </row>
    <row r="74" spans="1:116" ht="19.5" customHeight="1" x14ac:dyDescent="0.25">
      <c r="A74" s="47"/>
      <c r="B74" s="15" t="s">
        <v>74</v>
      </c>
      <c r="C74" s="48"/>
      <c r="D74" s="17">
        <v>7</v>
      </c>
      <c r="E74" s="51">
        <v>7</v>
      </c>
      <c r="F74" s="51"/>
      <c r="G74" s="51"/>
      <c r="H74" s="51"/>
      <c r="I74" s="49"/>
      <c r="J74" s="80"/>
    </row>
    <row r="75" spans="1:116" ht="15.75" customHeight="1" x14ac:dyDescent="0.25">
      <c r="A75" s="47"/>
      <c r="B75" s="15" t="s">
        <v>25</v>
      </c>
      <c r="C75" s="48"/>
      <c r="D75" s="17">
        <v>14</v>
      </c>
      <c r="E75" s="51">
        <v>14</v>
      </c>
      <c r="F75" s="51"/>
      <c r="H75" s="51"/>
      <c r="J75" s="80"/>
    </row>
    <row r="76" spans="1:116" x14ac:dyDescent="0.25">
      <c r="A76" s="47"/>
      <c r="B76" s="15" t="s">
        <v>55</v>
      </c>
      <c r="C76" s="48"/>
      <c r="D76" s="17">
        <v>7</v>
      </c>
      <c r="E76" s="51">
        <v>7</v>
      </c>
      <c r="F76" s="51"/>
      <c r="H76" s="51"/>
      <c r="J76" s="80"/>
    </row>
    <row r="77" spans="1:116" x14ac:dyDescent="0.25">
      <c r="A77" s="47"/>
      <c r="B77" s="15" t="s">
        <v>79</v>
      </c>
      <c r="C77" s="48"/>
      <c r="D77" s="17">
        <v>0.2</v>
      </c>
      <c r="E77" s="51">
        <v>0.2</v>
      </c>
      <c r="F77" s="51"/>
      <c r="H77" s="51"/>
      <c r="J77" s="80"/>
    </row>
    <row r="78" spans="1:116" x14ac:dyDescent="0.25">
      <c r="A78" s="47"/>
      <c r="B78" s="15" t="s">
        <v>27</v>
      </c>
      <c r="C78" s="48"/>
      <c r="D78" s="17">
        <v>0.3</v>
      </c>
      <c r="E78" s="51">
        <v>0.3</v>
      </c>
      <c r="F78" s="51"/>
      <c r="H78" s="51"/>
      <c r="J78" s="80"/>
    </row>
    <row r="79" spans="1:116" x14ac:dyDescent="0.25">
      <c r="A79" s="47"/>
      <c r="B79" s="15" t="s">
        <v>80</v>
      </c>
      <c r="C79" s="48"/>
      <c r="D79" s="17">
        <v>1</v>
      </c>
      <c r="E79" s="49">
        <v>1</v>
      </c>
      <c r="F79" s="51" t="s">
        <v>38</v>
      </c>
      <c r="H79" s="51"/>
      <c r="J79" s="80"/>
    </row>
    <row r="80" spans="1:116" x14ac:dyDescent="0.25">
      <c r="A80" s="47"/>
      <c r="B80" s="15" t="s">
        <v>81</v>
      </c>
      <c r="C80" s="48"/>
      <c r="D80" s="17"/>
      <c r="E80" s="49">
        <v>60.5</v>
      </c>
      <c r="F80" s="51"/>
      <c r="H80" s="51"/>
      <c r="J80" s="80"/>
    </row>
    <row r="81" spans="1:163" x14ac:dyDescent="0.25">
      <c r="A81" s="47"/>
      <c r="B81" s="15" t="s">
        <v>55</v>
      </c>
      <c r="C81" s="48"/>
      <c r="D81" s="17">
        <v>0.2</v>
      </c>
      <c r="E81" s="49">
        <v>0.2</v>
      </c>
      <c r="F81" s="51"/>
      <c r="H81" s="51"/>
      <c r="J81" s="80"/>
    </row>
    <row r="82" spans="1:163" x14ac:dyDescent="0.25">
      <c r="A82" s="47" t="s">
        <v>82</v>
      </c>
      <c r="C82" s="48">
        <v>110</v>
      </c>
      <c r="D82" s="17"/>
      <c r="E82" s="51"/>
      <c r="F82" s="69">
        <v>3.77</v>
      </c>
      <c r="G82" s="48">
        <v>2.75</v>
      </c>
      <c r="H82" s="69">
        <v>5</v>
      </c>
      <c r="I82" s="48">
        <v>62.1</v>
      </c>
      <c r="J82" s="40" t="s">
        <v>83</v>
      </c>
    </row>
    <row r="83" spans="1:163" x14ac:dyDescent="0.25">
      <c r="A83" s="47"/>
      <c r="B83" s="15" t="s">
        <v>84</v>
      </c>
      <c r="C83" s="48"/>
      <c r="D83" s="17">
        <v>114</v>
      </c>
      <c r="E83" s="51">
        <v>110</v>
      </c>
      <c r="F83" s="51"/>
      <c r="G83" s="51"/>
      <c r="H83" s="51"/>
      <c r="I83" s="51"/>
      <c r="J83" s="40"/>
    </row>
    <row r="84" spans="1:163" s="62" customFormat="1" x14ac:dyDescent="0.25">
      <c r="A84" s="47" t="s">
        <v>85</v>
      </c>
      <c r="B84" s="15"/>
      <c r="C84" s="48" t="s">
        <v>86</v>
      </c>
      <c r="D84" s="17"/>
      <c r="E84" s="51"/>
      <c r="F84" s="17">
        <v>6</v>
      </c>
      <c r="G84" s="51">
        <v>9.5</v>
      </c>
      <c r="H84" s="17">
        <v>16.899999999999999</v>
      </c>
      <c r="I84" s="49">
        <v>177</v>
      </c>
      <c r="J84" s="40" t="s">
        <v>87</v>
      </c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0"/>
      <c r="AS84" s="60"/>
      <c r="AT84" s="60"/>
      <c r="AU84" s="60"/>
      <c r="AV84" s="60"/>
      <c r="AW84" s="60"/>
      <c r="AX84" s="60"/>
      <c r="AY84" s="60"/>
      <c r="AZ84" s="60"/>
      <c r="BA84" s="60"/>
      <c r="BB84" s="60"/>
      <c r="BC84" s="60"/>
      <c r="BD84" s="60"/>
      <c r="BE84" s="60"/>
      <c r="BF84" s="60"/>
      <c r="BG84" s="60"/>
      <c r="BH84" s="60"/>
      <c r="BI84" s="60"/>
      <c r="BJ84" s="60"/>
      <c r="BK84" s="60"/>
      <c r="BL84" s="60"/>
      <c r="BM84" s="60"/>
      <c r="BN84" s="60"/>
      <c r="BO84" s="60"/>
      <c r="BP84" s="60"/>
      <c r="BQ84" s="60"/>
      <c r="BR84" s="60"/>
      <c r="BS84" s="60"/>
      <c r="BT84" s="60"/>
      <c r="BU84" s="60"/>
      <c r="BV84" s="60"/>
      <c r="BW84" s="60"/>
      <c r="BX84" s="60"/>
      <c r="BY84" s="60"/>
      <c r="BZ84" s="60"/>
      <c r="CA84" s="60"/>
      <c r="CB84" s="60"/>
      <c r="CC84" s="60"/>
      <c r="CD84" s="60"/>
      <c r="CE84" s="60"/>
      <c r="CF84" s="60"/>
      <c r="CG84" s="60"/>
      <c r="CH84" s="60"/>
      <c r="CI84" s="60"/>
      <c r="CJ84" s="60"/>
      <c r="CK84" s="60"/>
      <c r="CL84" s="60"/>
      <c r="CM84" s="60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1"/>
      <c r="EN84" s="61"/>
      <c r="EO84" s="61"/>
      <c r="EP84" s="61"/>
      <c r="EQ84" s="61"/>
      <c r="ER84" s="61"/>
      <c r="ES84" s="61"/>
      <c r="ET84" s="61"/>
      <c r="EU84" s="61"/>
      <c r="EV84" s="61"/>
      <c r="EW84" s="61"/>
      <c r="EX84" s="61"/>
      <c r="EY84" s="61"/>
      <c r="EZ84" s="61"/>
      <c r="FA84" s="61"/>
      <c r="FB84" s="61"/>
      <c r="FC84" s="61"/>
      <c r="FD84" s="61"/>
      <c r="FE84" s="61"/>
      <c r="FF84" s="61"/>
      <c r="FG84" s="61"/>
    </row>
    <row r="85" spans="1:163" s="100" customFormat="1" x14ac:dyDescent="0.25">
      <c r="A85" s="21"/>
      <c r="B85" s="21" t="s">
        <v>50</v>
      </c>
      <c r="C85" s="21"/>
      <c r="D85" s="21">
        <v>53.84</v>
      </c>
      <c r="E85" s="21">
        <v>34.99</v>
      </c>
      <c r="F85" s="93"/>
      <c r="G85" s="94"/>
      <c r="H85" s="95"/>
      <c r="I85" s="96"/>
      <c r="J85" s="97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  <c r="AQ85" s="98"/>
      <c r="AR85" s="98"/>
      <c r="AS85" s="98"/>
      <c r="AT85" s="98"/>
      <c r="AU85" s="98"/>
      <c r="AV85" s="98"/>
      <c r="AW85" s="98"/>
      <c r="AX85" s="98"/>
      <c r="AY85" s="98"/>
      <c r="AZ85" s="98"/>
      <c r="BA85" s="98"/>
      <c r="BB85" s="98"/>
      <c r="BC85" s="98"/>
      <c r="BD85" s="98"/>
      <c r="BE85" s="98"/>
      <c r="BF85" s="98"/>
      <c r="BG85" s="98"/>
      <c r="BH85" s="98"/>
      <c r="BI85" s="98"/>
      <c r="BJ85" s="98"/>
      <c r="BK85" s="98"/>
      <c r="BL85" s="98"/>
      <c r="BM85" s="98"/>
      <c r="BN85" s="98"/>
      <c r="BO85" s="98"/>
      <c r="BP85" s="98"/>
      <c r="BQ85" s="98"/>
      <c r="BR85" s="98"/>
      <c r="BS85" s="98"/>
      <c r="BT85" s="98"/>
      <c r="BU85" s="98"/>
      <c r="BV85" s="98"/>
      <c r="BW85" s="98"/>
      <c r="BX85" s="98"/>
      <c r="BY85" s="98"/>
      <c r="BZ85" s="98"/>
      <c r="CA85" s="98"/>
      <c r="CB85" s="98"/>
      <c r="CC85" s="98"/>
      <c r="CD85" s="98"/>
      <c r="CE85" s="98"/>
      <c r="CF85" s="98"/>
      <c r="CG85" s="98"/>
      <c r="CH85" s="98"/>
      <c r="CI85" s="98"/>
      <c r="CJ85" s="98"/>
      <c r="CK85" s="98"/>
      <c r="CL85" s="98"/>
      <c r="CM85" s="98"/>
      <c r="CN85" s="99"/>
      <c r="CO85" s="99"/>
      <c r="CP85" s="99"/>
      <c r="CQ85" s="99"/>
      <c r="CR85" s="99"/>
      <c r="CS85" s="99"/>
      <c r="CT85" s="99"/>
      <c r="CU85" s="99"/>
      <c r="CV85" s="99"/>
      <c r="CW85" s="99"/>
      <c r="CX85" s="99"/>
      <c r="CY85" s="99"/>
      <c r="CZ85" s="99"/>
      <c r="DA85" s="99"/>
      <c r="DB85" s="99"/>
      <c r="DC85" s="99"/>
      <c r="DD85" s="99"/>
      <c r="DE85" s="99"/>
      <c r="DF85" s="99"/>
      <c r="DG85" s="99"/>
      <c r="DH85" s="99"/>
      <c r="DI85" s="99"/>
      <c r="DJ85" s="99"/>
      <c r="DK85" s="99"/>
      <c r="DL85" s="99"/>
    </row>
    <row r="86" spans="1:163" s="100" customFormat="1" x14ac:dyDescent="0.25">
      <c r="A86" s="21"/>
      <c r="B86" s="21" t="s">
        <v>88</v>
      </c>
      <c r="C86" s="21"/>
      <c r="D86" s="21"/>
      <c r="E86" s="21">
        <v>25</v>
      </c>
      <c r="F86" s="58"/>
      <c r="G86" s="101"/>
      <c r="H86" s="25"/>
      <c r="I86" s="102"/>
      <c r="J86" s="103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  <c r="AQ86" s="98"/>
      <c r="AR86" s="98"/>
      <c r="AS86" s="98"/>
      <c r="AT86" s="98"/>
      <c r="AU86" s="98"/>
      <c r="AV86" s="98"/>
      <c r="AW86" s="98"/>
      <c r="AX86" s="98"/>
      <c r="AY86" s="98"/>
      <c r="AZ86" s="98"/>
      <c r="BA86" s="98"/>
      <c r="BB86" s="98"/>
      <c r="BC86" s="98"/>
      <c r="BD86" s="98"/>
      <c r="BE86" s="98"/>
      <c r="BF86" s="98"/>
      <c r="BG86" s="98"/>
      <c r="BH86" s="98"/>
      <c r="BI86" s="98"/>
      <c r="BJ86" s="98"/>
      <c r="BK86" s="98"/>
      <c r="BL86" s="98"/>
      <c r="BM86" s="98"/>
      <c r="BN86" s="98"/>
      <c r="BO86" s="98"/>
      <c r="BP86" s="98"/>
      <c r="BQ86" s="98"/>
      <c r="BR86" s="98"/>
      <c r="BS86" s="98"/>
      <c r="BT86" s="98"/>
      <c r="BU86" s="98"/>
      <c r="BV86" s="98"/>
      <c r="BW86" s="98"/>
      <c r="BX86" s="98"/>
      <c r="BY86" s="98"/>
      <c r="BZ86" s="98"/>
      <c r="CA86" s="98"/>
      <c r="CB86" s="98"/>
      <c r="CC86" s="98"/>
      <c r="CD86" s="98"/>
      <c r="CE86" s="98"/>
      <c r="CF86" s="98"/>
      <c r="CG86" s="98"/>
      <c r="CH86" s="98"/>
      <c r="CI86" s="98"/>
      <c r="CJ86" s="98"/>
      <c r="CK86" s="98"/>
      <c r="CL86" s="98"/>
      <c r="CM86" s="98"/>
      <c r="CN86" s="99"/>
      <c r="CO86" s="99"/>
      <c r="CP86" s="99"/>
      <c r="CQ86" s="99"/>
      <c r="CR86" s="99"/>
      <c r="CS86" s="99"/>
      <c r="CT86" s="99"/>
      <c r="CU86" s="99"/>
      <c r="CV86" s="99"/>
      <c r="CW86" s="99"/>
      <c r="CX86" s="99"/>
      <c r="CY86" s="99"/>
      <c r="CZ86" s="99"/>
      <c r="DA86" s="99"/>
      <c r="DB86" s="99"/>
      <c r="DC86" s="99"/>
      <c r="DD86" s="99"/>
      <c r="DE86" s="99"/>
      <c r="DF86" s="99"/>
      <c r="DG86" s="99"/>
      <c r="DH86" s="99"/>
      <c r="DI86" s="99"/>
      <c r="DJ86" s="99"/>
      <c r="DK86" s="99"/>
      <c r="DL86" s="99"/>
    </row>
    <row r="87" spans="1:163" s="62" customFormat="1" x14ac:dyDescent="0.25">
      <c r="A87" s="47"/>
      <c r="B87" s="15" t="s">
        <v>51</v>
      </c>
      <c r="C87" s="48"/>
      <c r="D87" s="17">
        <v>146.96</v>
      </c>
      <c r="E87" s="51">
        <v>88</v>
      </c>
      <c r="F87" s="17"/>
      <c r="G87" s="51"/>
      <c r="H87" s="17"/>
      <c r="I87" s="49"/>
      <c r="J87" s="4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  <c r="AN87" s="60"/>
      <c r="AO87" s="60"/>
      <c r="AP87" s="60"/>
      <c r="AQ87" s="60"/>
      <c r="AR87" s="60"/>
      <c r="AS87" s="60"/>
      <c r="AT87" s="60"/>
      <c r="AU87" s="60"/>
      <c r="AV87" s="60"/>
      <c r="AW87" s="60"/>
      <c r="AX87" s="60"/>
      <c r="AY87" s="60"/>
      <c r="AZ87" s="60"/>
      <c r="BA87" s="60"/>
      <c r="BB87" s="60"/>
      <c r="BC87" s="60"/>
      <c r="BD87" s="60"/>
      <c r="BE87" s="60"/>
      <c r="BF87" s="60"/>
      <c r="BG87" s="60"/>
      <c r="BH87" s="60"/>
      <c r="BI87" s="60"/>
      <c r="BJ87" s="60"/>
      <c r="BK87" s="60"/>
      <c r="BL87" s="60"/>
      <c r="BM87" s="60"/>
      <c r="BN87" s="60"/>
      <c r="BO87" s="60"/>
      <c r="BP87" s="60"/>
      <c r="BQ87" s="60"/>
      <c r="BR87" s="60"/>
      <c r="BS87" s="60"/>
      <c r="BT87" s="60"/>
      <c r="BU87" s="60"/>
      <c r="BV87" s="60"/>
      <c r="BW87" s="60"/>
      <c r="BX87" s="60"/>
      <c r="BY87" s="60"/>
      <c r="BZ87" s="60"/>
      <c r="CA87" s="60"/>
      <c r="CB87" s="60"/>
      <c r="CC87" s="60"/>
      <c r="CD87" s="60"/>
      <c r="CE87" s="60"/>
      <c r="CF87" s="60"/>
      <c r="CG87" s="60"/>
      <c r="CH87" s="60"/>
      <c r="CI87" s="60"/>
      <c r="CJ87" s="60"/>
      <c r="CK87" s="60"/>
      <c r="CL87" s="60"/>
      <c r="CM87" s="60"/>
      <c r="CN87" s="61"/>
      <c r="CO87" s="61"/>
      <c r="CP87" s="61"/>
      <c r="CQ87" s="61"/>
      <c r="CR87" s="61"/>
      <c r="CS87" s="61"/>
      <c r="CT87" s="61"/>
      <c r="CU87" s="61"/>
      <c r="CV87" s="61"/>
      <c r="CW87" s="61"/>
      <c r="CX87" s="61"/>
      <c r="CY87" s="61"/>
      <c r="CZ87" s="61"/>
      <c r="DA87" s="61"/>
      <c r="DB87" s="61"/>
      <c r="DC87" s="61"/>
      <c r="DD87" s="61"/>
      <c r="DE87" s="61"/>
      <c r="DF87" s="61"/>
      <c r="DG87" s="61"/>
      <c r="DH87" s="61"/>
      <c r="DI87" s="61"/>
      <c r="DJ87" s="61"/>
      <c r="DK87" s="61"/>
      <c r="DL87" s="61"/>
      <c r="DM87" s="61"/>
      <c r="DN87" s="61"/>
      <c r="DO87" s="61"/>
      <c r="DP87" s="61"/>
      <c r="DQ87" s="61"/>
      <c r="DR87" s="61"/>
      <c r="DS87" s="61"/>
      <c r="DT87" s="61"/>
      <c r="DU87" s="61"/>
      <c r="DV87" s="61"/>
      <c r="DW87" s="61"/>
      <c r="DX87" s="61"/>
      <c r="DY87" s="61"/>
      <c r="DZ87" s="61"/>
      <c r="EA87" s="61"/>
      <c r="EB87" s="61"/>
      <c r="EC87" s="61"/>
      <c r="ED87" s="61"/>
      <c r="EE87" s="61"/>
      <c r="EF87" s="61"/>
      <c r="EG87" s="61"/>
      <c r="EH87" s="61"/>
      <c r="EI87" s="61"/>
      <c r="EJ87" s="61"/>
      <c r="EK87" s="61"/>
      <c r="EL87" s="61"/>
      <c r="EM87" s="61"/>
      <c r="EN87" s="61"/>
      <c r="EO87" s="61"/>
      <c r="EP87" s="61"/>
      <c r="EQ87" s="61"/>
      <c r="ER87" s="61"/>
      <c r="ES87" s="61"/>
      <c r="ET87" s="61"/>
      <c r="EU87" s="61"/>
      <c r="EV87" s="61"/>
      <c r="EW87" s="61"/>
      <c r="EX87" s="61"/>
      <c r="EY87" s="61"/>
      <c r="EZ87" s="61"/>
      <c r="FA87" s="61"/>
      <c r="FB87" s="61"/>
      <c r="FC87" s="61"/>
      <c r="FD87" s="61"/>
      <c r="FE87" s="61"/>
      <c r="FF87" s="61"/>
      <c r="FG87" s="61"/>
    </row>
    <row r="88" spans="1:163" s="62" customFormat="1" x14ac:dyDescent="0.25">
      <c r="A88" s="47"/>
      <c r="B88" s="15" t="s">
        <v>52</v>
      </c>
      <c r="C88" s="48"/>
      <c r="D88" s="17">
        <v>14.89</v>
      </c>
      <c r="E88" s="51">
        <v>11.2</v>
      </c>
      <c r="F88" s="17"/>
      <c r="G88" s="51"/>
      <c r="H88" s="17"/>
      <c r="I88" s="49"/>
      <c r="J88" s="4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  <c r="AN88" s="60"/>
      <c r="AO88" s="60"/>
      <c r="AP88" s="60"/>
      <c r="AQ88" s="60"/>
      <c r="AR88" s="60"/>
      <c r="AS88" s="60"/>
      <c r="AT88" s="60"/>
      <c r="AU88" s="60"/>
      <c r="AV88" s="60"/>
      <c r="AW88" s="60"/>
      <c r="AX88" s="60"/>
      <c r="AY88" s="60"/>
      <c r="AZ88" s="60"/>
      <c r="BA88" s="60"/>
      <c r="BB88" s="60"/>
      <c r="BC88" s="60"/>
      <c r="BD88" s="60"/>
      <c r="BE88" s="60"/>
      <c r="BF88" s="60"/>
      <c r="BG88" s="60"/>
      <c r="BH88" s="60"/>
      <c r="BI88" s="60"/>
      <c r="BJ88" s="60"/>
      <c r="BK88" s="60"/>
      <c r="BL88" s="60"/>
      <c r="BM88" s="60"/>
      <c r="BN88" s="60"/>
      <c r="BO88" s="60"/>
      <c r="BP88" s="60"/>
      <c r="BQ88" s="60"/>
      <c r="BR88" s="60"/>
      <c r="BS88" s="60"/>
      <c r="BT88" s="60"/>
      <c r="BU88" s="60"/>
      <c r="BV88" s="60"/>
      <c r="BW88" s="60"/>
      <c r="BX88" s="60"/>
      <c r="BY88" s="60"/>
      <c r="BZ88" s="60"/>
      <c r="CA88" s="60"/>
      <c r="CB88" s="60"/>
      <c r="CC88" s="60"/>
      <c r="CD88" s="60"/>
      <c r="CE88" s="60"/>
      <c r="CF88" s="60"/>
      <c r="CG88" s="60"/>
      <c r="CH88" s="60"/>
      <c r="CI88" s="60"/>
      <c r="CJ88" s="60"/>
      <c r="CK88" s="60"/>
      <c r="CL88" s="60"/>
      <c r="CM88" s="60"/>
      <c r="CN88" s="61"/>
      <c r="CO88" s="61"/>
      <c r="CP88" s="61"/>
      <c r="CQ88" s="61"/>
      <c r="CR88" s="61"/>
      <c r="CS88" s="61"/>
      <c r="CT88" s="61"/>
      <c r="CU88" s="61"/>
      <c r="CV88" s="61"/>
      <c r="CW88" s="61"/>
      <c r="CX88" s="61"/>
      <c r="CY88" s="61"/>
      <c r="CZ88" s="61"/>
      <c r="DA88" s="61"/>
      <c r="DB88" s="61"/>
      <c r="DC88" s="61"/>
      <c r="DD88" s="61"/>
      <c r="DE88" s="61"/>
      <c r="DF88" s="61"/>
      <c r="DG88" s="61"/>
      <c r="DH88" s="61"/>
      <c r="DI88" s="61"/>
      <c r="DJ88" s="61"/>
      <c r="DK88" s="61"/>
      <c r="DL88" s="61"/>
      <c r="DM88" s="61"/>
      <c r="DN88" s="61"/>
      <c r="DO88" s="61"/>
      <c r="DP88" s="61"/>
      <c r="DQ88" s="61"/>
      <c r="DR88" s="61"/>
      <c r="DS88" s="61"/>
      <c r="DT88" s="61"/>
      <c r="DU88" s="61"/>
      <c r="DV88" s="61"/>
      <c r="DW88" s="61"/>
      <c r="DX88" s="61"/>
      <c r="DY88" s="61"/>
      <c r="DZ88" s="61"/>
      <c r="EA88" s="61"/>
      <c r="EB88" s="61"/>
      <c r="EC88" s="61"/>
      <c r="ED88" s="61"/>
      <c r="EE88" s="61"/>
      <c r="EF88" s="61"/>
      <c r="EG88" s="61"/>
      <c r="EH88" s="61"/>
      <c r="EI88" s="61"/>
      <c r="EJ88" s="61"/>
      <c r="EK88" s="61"/>
      <c r="EL88" s="61"/>
      <c r="EM88" s="61"/>
      <c r="EN88" s="61"/>
      <c r="EO88" s="61"/>
      <c r="EP88" s="61"/>
      <c r="EQ88" s="61"/>
      <c r="ER88" s="61"/>
      <c r="ES88" s="61"/>
      <c r="ET88" s="61"/>
      <c r="EU88" s="61"/>
      <c r="EV88" s="61"/>
      <c r="EW88" s="61"/>
      <c r="EX88" s="61"/>
      <c r="EY88" s="61"/>
      <c r="EZ88" s="61"/>
      <c r="FA88" s="61"/>
      <c r="FB88" s="61"/>
      <c r="FC88" s="61"/>
      <c r="FD88" s="61"/>
      <c r="FE88" s="61"/>
      <c r="FF88" s="61"/>
      <c r="FG88" s="61"/>
    </row>
    <row r="89" spans="1:163" s="62" customFormat="1" x14ac:dyDescent="0.25">
      <c r="A89" s="47"/>
      <c r="B89" s="15" t="s">
        <v>27</v>
      </c>
      <c r="C89" s="48"/>
      <c r="D89" s="17">
        <v>0.5</v>
      </c>
      <c r="E89" s="51">
        <v>0.5</v>
      </c>
      <c r="F89" s="17"/>
      <c r="G89" s="51"/>
      <c r="H89" s="17"/>
      <c r="I89" s="51"/>
      <c r="J89" s="4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  <c r="AR89" s="60"/>
      <c r="AS89" s="60"/>
      <c r="AT89" s="60"/>
      <c r="AU89" s="60"/>
      <c r="AV89" s="60"/>
      <c r="AW89" s="60"/>
      <c r="AX89" s="60"/>
      <c r="AY89" s="60"/>
      <c r="AZ89" s="60"/>
      <c r="BA89" s="60"/>
      <c r="BB89" s="60"/>
      <c r="BC89" s="60"/>
      <c r="BD89" s="60"/>
      <c r="BE89" s="60"/>
      <c r="BF89" s="60"/>
      <c r="BG89" s="60"/>
      <c r="BH89" s="60"/>
      <c r="BI89" s="60"/>
      <c r="BJ89" s="60"/>
      <c r="BK89" s="60"/>
      <c r="BL89" s="60"/>
      <c r="BM89" s="60"/>
      <c r="BN89" s="60"/>
      <c r="BO89" s="60"/>
      <c r="BP89" s="60"/>
      <c r="BQ89" s="60"/>
      <c r="BR89" s="60"/>
      <c r="BS89" s="60"/>
      <c r="BT89" s="60"/>
      <c r="BU89" s="60"/>
      <c r="BV89" s="60"/>
      <c r="BW89" s="60"/>
      <c r="BX89" s="60"/>
      <c r="BY89" s="60"/>
      <c r="BZ89" s="60"/>
      <c r="CA89" s="60"/>
      <c r="CB89" s="60"/>
      <c r="CC89" s="60"/>
      <c r="CD89" s="60"/>
      <c r="CE89" s="60"/>
      <c r="CF89" s="60"/>
      <c r="CG89" s="60"/>
      <c r="CH89" s="60"/>
      <c r="CI89" s="60"/>
      <c r="CJ89" s="60"/>
      <c r="CK89" s="60"/>
      <c r="CL89" s="60"/>
      <c r="CM89" s="60"/>
      <c r="CN89" s="61"/>
      <c r="CO89" s="61"/>
      <c r="CP89" s="61"/>
      <c r="CQ89" s="61"/>
      <c r="CR89" s="61"/>
      <c r="CS89" s="61"/>
      <c r="CT89" s="61"/>
      <c r="CU89" s="61"/>
      <c r="CV89" s="61"/>
      <c r="CW89" s="61"/>
      <c r="CX89" s="61"/>
      <c r="CY89" s="61"/>
      <c r="CZ89" s="61"/>
      <c r="DA89" s="61"/>
      <c r="DB89" s="61"/>
      <c r="DC89" s="61"/>
      <c r="DD89" s="61"/>
      <c r="DE89" s="61"/>
      <c r="DF89" s="61"/>
      <c r="DG89" s="61"/>
      <c r="DH89" s="61"/>
      <c r="DI89" s="61"/>
      <c r="DJ89" s="61"/>
      <c r="DK89" s="61"/>
      <c r="DL89" s="61"/>
      <c r="DM89" s="61"/>
      <c r="DN89" s="61"/>
      <c r="DO89" s="61"/>
      <c r="DP89" s="61"/>
      <c r="DQ89" s="61"/>
      <c r="DR89" s="61"/>
      <c r="DS89" s="61"/>
      <c r="DT89" s="61"/>
      <c r="DU89" s="61"/>
      <c r="DV89" s="61"/>
      <c r="DW89" s="61"/>
      <c r="DX89" s="61"/>
      <c r="DY89" s="61"/>
      <c r="DZ89" s="61"/>
      <c r="EA89" s="61"/>
      <c r="EB89" s="61"/>
      <c r="EC89" s="61"/>
      <c r="ED89" s="61"/>
      <c r="EE89" s="61"/>
      <c r="EF89" s="61"/>
      <c r="EG89" s="61"/>
      <c r="EH89" s="61"/>
      <c r="EI89" s="61"/>
      <c r="EJ89" s="61"/>
      <c r="EK89" s="61"/>
      <c r="EL89" s="61"/>
      <c r="EM89" s="61"/>
      <c r="EN89" s="61"/>
      <c r="EO89" s="61"/>
      <c r="EP89" s="61"/>
      <c r="EQ89" s="61"/>
      <c r="ER89" s="61"/>
      <c r="ES89" s="61"/>
      <c r="ET89" s="61"/>
      <c r="EU89" s="61"/>
      <c r="EV89" s="61"/>
      <c r="EW89" s="61"/>
      <c r="EX89" s="61"/>
      <c r="EY89" s="61"/>
      <c r="EZ89" s="61"/>
      <c r="FA89" s="61"/>
      <c r="FB89" s="61"/>
      <c r="FC89" s="61"/>
      <c r="FD89" s="61"/>
      <c r="FE89" s="61"/>
      <c r="FF89" s="61"/>
      <c r="FG89" s="61"/>
    </row>
    <row r="90" spans="1:163" s="62" customFormat="1" x14ac:dyDescent="0.25">
      <c r="A90" s="47"/>
      <c r="B90" s="15" t="s">
        <v>25</v>
      </c>
      <c r="C90" s="48"/>
      <c r="D90" s="17">
        <v>32</v>
      </c>
      <c r="E90" s="51">
        <v>32</v>
      </c>
      <c r="F90" s="17"/>
      <c r="G90" s="51"/>
      <c r="H90" s="17"/>
      <c r="I90" s="51"/>
      <c r="J90" s="4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  <c r="AN90" s="60"/>
      <c r="AO90" s="60"/>
      <c r="AP90" s="60"/>
      <c r="AQ90" s="60"/>
      <c r="AR90" s="60"/>
      <c r="AS90" s="60"/>
      <c r="AT90" s="60"/>
      <c r="AU90" s="60"/>
      <c r="AV90" s="60"/>
      <c r="AW90" s="60"/>
      <c r="AX90" s="60"/>
      <c r="AY90" s="60"/>
      <c r="AZ90" s="60"/>
      <c r="BA90" s="60"/>
      <c r="BB90" s="60"/>
      <c r="BC90" s="60"/>
      <c r="BD90" s="60"/>
      <c r="BE90" s="60"/>
      <c r="BF90" s="60"/>
      <c r="BG90" s="60"/>
      <c r="BH90" s="60"/>
      <c r="BI90" s="60"/>
      <c r="BJ90" s="60"/>
      <c r="BK90" s="60"/>
      <c r="BL90" s="60"/>
      <c r="BM90" s="60"/>
      <c r="BN90" s="60"/>
      <c r="BO90" s="60"/>
      <c r="BP90" s="60"/>
      <c r="BQ90" s="60"/>
      <c r="BR90" s="60"/>
      <c r="BS90" s="60"/>
      <c r="BT90" s="60"/>
      <c r="BU90" s="60"/>
      <c r="BV90" s="60"/>
      <c r="BW90" s="60"/>
      <c r="BX90" s="60"/>
      <c r="BY90" s="60"/>
      <c r="BZ90" s="60"/>
      <c r="CA90" s="60"/>
      <c r="CB90" s="60"/>
      <c r="CC90" s="60"/>
      <c r="CD90" s="60"/>
      <c r="CE90" s="60"/>
      <c r="CF90" s="60"/>
      <c r="CG90" s="60"/>
      <c r="CH90" s="60"/>
      <c r="CI90" s="60"/>
      <c r="CJ90" s="60"/>
      <c r="CK90" s="60"/>
      <c r="CL90" s="60"/>
      <c r="CM90" s="60"/>
      <c r="CN90" s="61"/>
      <c r="CO90" s="61"/>
      <c r="CP90" s="61"/>
      <c r="CQ90" s="61"/>
      <c r="CR90" s="61"/>
      <c r="CS90" s="61"/>
      <c r="CT90" s="61"/>
      <c r="CU90" s="61"/>
      <c r="CV90" s="61"/>
      <c r="CW90" s="61"/>
      <c r="CX90" s="61"/>
      <c r="CY90" s="61"/>
      <c r="CZ90" s="61"/>
      <c r="DA90" s="61"/>
      <c r="DB90" s="61"/>
      <c r="DC90" s="61"/>
      <c r="DD90" s="61"/>
      <c r="DE90" s="61"/>
      <c r="DF90" s="61"/>
      <c r="DG90" s="61"/>
      <c r="DH90" s="61"/>
      <c r="DI90" s="61"/>
      <c r="DJ90" s="61"/>
      <c r="DK90" s="61"/>
      <c r="DL90" s="61"/>
      <c r="DM90" s="61"/>
      <c r="DN90" s="61"/>
      <c r="DO90" s="61"/>
      <c r="DP90" s="61"/>
      <c r="DQ90" s="61"/>
      <c r="DR90" s="61"/>
      <c r="DS90" s="61"/>
      <c r="DT90" s="61"/>
      <c r="DU90" s="61"/>
      <c r="DV90" s="61"/>
      <c r="DW90" s="61"/>
      <c r="DX90" s="61"/>
      <c r="DY90" s="61"/>
      <c r="DZ90" s="61"/>
      <c r="EA90" s="61"/>
      <c r="EB90" s="61"/>
      <c r="EC90" s="61"/>
      <c r="ED90" s="61"/>
      <c r="EE90" s="61"/>
      <c r="EF90" s="61"/>
      <c r="EG90" s="61"/>
      <c r="EH90" s="61"/>
      <c r="EI90" s="61"/>
      <c r="EJ90" s="61"/>
      <c r="EK90" s="61"/>
      <c r="EL90" s="61"/>
      <c r="EM90" s="61"/>
      <c r="EN90" s="61"/>
      <c r="EO90" s="61"/>
      <c r="EP90" s="61"/>
      <c r="EQ90" s="61"/>
      <c r="ER90" s="61"/>
      <c r="ES90" s="61"/>
      <c r="ET90" s="61"/>
      <c r="EU90" s="61"/>
      <c r="EV90" s="61"/>
      <c r="EW90" s="61"/>
      <c r="EX90" s="61"/>
      <c r="EY90" s="61"/>
      <c r="EZ90" s="61"/>
      <c r="FA90" s="61"/>
      <c r="FB90" s="61"/>
      <c r="FC90" s="61"/>
      <c r="FD90" s="61"/>
      <c r="FE90" s="61"/>
      <c r="FF90" s="61"/>
      <c r="FG90" s="61"/>
    </row>
    <row r="91" spans="1:163" s="62" customFormat="1" x14ac:dyDescent="0.25">
      <c r="A91" s="47"/>
      <c r="B91" s="15" t="s">
        <v>55</v>
      </c>
      <c r="C91" s="48"/>
      <c r="D91" s="17">
        <v>4</v>
      </c>
      <c r="E91" s="51">
        <v>4</v>
      </c>
      <c r="F91" s="17"/>
      <c r="G91" s="51"/>
      <c r="H91" s="17"/>
      <c r="I91" s="51"/>
      <c r="J91" s="4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  <c r="AN91" s="60"/>
      <c r="AO91" s="60"/>
      <c r="AP91" s="60"/>
      <c r="AQ91" s="60"/>
      <c r="AR91" s="60"/>
      <c r="AS91" s="60"/>
      <c r="AT91" s="60"/>
      <c r="AU91" s="60"/>
      <c r="AV91" s="60"/>
      <c r="AW91" s="60"/>
      <c r="AX91" s="60"/>
      <c r="AY91" s="60"/>
      <c r="AZ91" s="60"/>
      <c r="BA91" s="60"/>
      <c r="BB91" s="60"/>
      <c r="BC91" s="60"/>
      <c r="BD91" s="60"/>
      <c r="BE91" s="60"/>
      <c r="BF91" s="60"/>
      <c r="BG91" s="60"/>
      <c r="BH91" s="60"/>
      <c r="BI91" s="60"/>
      <c r="BJ91" s="60"/>
      <c r="BK91" s="60"/>
      <c r="BL91" s="60"/>
      <c r="BM91" s="60"/>
      <c r="BN91" s="60"/>
      <c r="BO91" s="60"/>
      <c r="BP91" s="60"/>
      <c r="BQ91" s="60"/>
      <c r="BR91" s="60"/>
      <c r="BS91" s="60"/>
      <c r="BT91" s="60"/>
      <c r="BU91" s="60"/>
      <c r="BV91" s="60"/>
      <c r="BW91" s="60"/>
      <c r="BX91" s="60"/>
      <c r="BY91" s="60"/>
      <c r="BZ91" s="60"/>
      <c r="CA91" s="60"/>
      <c r="CB91" s="60"/>
      <c r="CC91" s="60"/>
      <c r="CD91" s="60"/>
      <c r="CE91" s="60"/>
      <c r="CF91" s="60"/>
      <c r="CG91" s="60"/>
      <c r="CH91" s="60"/>
      <c r="CI91" s="60"/>
      <c r="CJ91" s="60"/>
      <c r="CK91" s="60"/>
      <c r="CL91" s="60"/>
      <c r="CM91" s="60"/>
      <c r="CN91" s="61"/>
      <c r="CO91" s="61"/>
      <c r="CP91" s="61"/>
      <c r="CQ91" s="61"/>
      <c r="CR91" s="61"/>
      <c r="CS91" s="61"/>
      <c r="CT91" s="61"/>
      <c r="CU91" s="61"/>
      <c r="CV91" s="61"/>
      <c r="CW91" s="61"/>
      <c r="CX91" s="61"/>
      <c r="CY91" s="61"/>
      <c r="CZ91" s="61"/>
      <c r="DA91" s="61"/>
      <c r="DB91" s="61"/>
      <c r="DC91" s="61"/>
      <c r="DD91" s="61"/>
      <c r="DE91" s="61"/>
      <c r="DF91" s="61"/>
      <c r="DG91" s="61"/>
      <c r="DH91" s="61"/>
      <c r="DI91" s="61"/>
      <c r="DJ91" s="61"/>
      <c r="DK91" s="61"/>
      <c r="DL91" s="61"/>
      <c r="DM91" s="61"/>
      <c r="DN91" s="61"/>
      <c r="DO91" s="61"/>
      <c r="DP91" s="61"/>
      <c r="DQ91" s="61"/>
      <c r="DR91" s="61"/>
      <c r="DS91" s="61"/>
      <c r="DT91" s="61"/>
      <c r="DU91" s="61"/>
      <c r="DV91" s="61"/>
      <c r="DW91" s="61"/>
      <c r="DX91" s="61"/>
      <c r="DY91" s="61"/>
      <c r="DZ91" s="61"/>
      <c r="EA91" s="61"/>
      <c r="EB91" s="61"/>
      <c r="EC91" s="61"/>
      <c r="ED91" s="61"/>
      <c r="EE91" s="61"/>
      <c r="EF91" s="61"/>
      <c r="EG91" s="61"/>
      <c r="EH91" s="61"/>
      <c r="EI91" s="61"/>
      <c r="EJ91" s="61"/>
      <c r="EK91" s="61"/>
      <c r="EL91" s="61"/>
      <c r="EM91" s="61"/>
      <c r="EN91" s="61"/>
      <c r="EO91" s="61"/>
      <c r="EP91" s="61"/>
      <c r="EQ91" s="61"/>
      <c r="ER91" s="61"/>
      <c r="ES91" s="61"/>
      <c r="ET91" s="61"/>
      <c r="EU91" s="61"/>
      <c r="EV91" s="61"/>
      <c r="EW91" s="61"/>
      <c r="EX91" s="61"/>
      <c r="EY91" s="61"/>
      <c r="EZ91" s="61"/>
      <c r="FA91" s="61"/>
      <c r="FB91" s="61"/>
      <c r="FC91" s="61"/>
      <c r="FD91" s="61"/>
      <c r="FE91" s="61"/>
      <c r="FF91" s="61"/>
      <c r="FG91" s="61"/>
    </row>
    <row r="92" spans="1:163" s="62" customFormat="1" x14ac:dyDescent="0.25">
      <c r="A92" s="47"/>
      <c r="B92" s="15" t="s">
        <v>63</v>
      </c>
      <c r="C92" s="48"/>
      <c r="D92" s="17">
        <v>2</v>
      </c>
      <c r="E92" s="51">
        <v>2</v>
      </c>
      <c r="F92" s="17"/>
      <c r="G92" s="51"/>
      <c r="H92" s="17"/>
      <c r="I92" s="51"/>
      <c r="J92" s="4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  <c r="AR92" s="60"/>
      <c r="AS92" s="60"/>
      <c r="AT92" s="60"/>
      <c r="AU92" s="60"/>
      <c r="AV92" s="60"/>
      <c r="AW92" s="60"/>
      <c r="AX92" s="60"/>
      <c r="AY92" s="60"/>
      <c r="AZ92" s="60"/>
      <c r="BA92" s="60"/>
      <c r="BB92" s="60"/>
      <c r="BC92" s="60"/>
      <c r="BD92" s="60"/>
      <c r="BE92" s="60"/>
      <c r="BF92" s="60"/>
      <c r="BG92" s="60"/>
      <c r="BH92" s="60"/>
      <c r="BI92" s="60"/>
      <c r="BJ92" s="60"/>
      <c r="BK92" s="60"/>
      <c r="BL92" s="60"/>
      <c r="BM92" s="60"/>
      <c r="BN92" s="60"/>
      <c r="BO92" s="60"/>
      <c r="BP92" s="60"/>
      <c r="BQ92" s="60"/>
      <c r="BR92" s="60"/>
      <c r="BS92" s="60"/>
      <c r="BT92" s="60"/>
      <c r="BU92" s="60"/>
      <c r="BV92" s="60"/>
      <c r="BW92" s="60"/>
      <c r="BX92" s="60"/>
      <c r="BY92" s="60"/>
      <c r="BZ92" s="60"/>
      <c r="CA92" s="60"/>
      <c r="CB92" s="60"/>
      <c r="CC92" s="60"/>
      <c r="CD92" s="60"/>
      <c r="CE92" s="60"/>
      <c r="CF92" s="60"/>
      <c r="CG92" s="60"/>
      <c r="CH92" s="60"/>
      <c r="CI92" s="60"/>
      <c r="CJ92" s="60"/>
      <c r="CK92" s="60"/>
      <c r="CL92" s="60"/>
      <c r="CM92" s="60"/>
      <c r="CN92" s="61"/>
      <c r="CO92" s="61"/>
      <c r="CP92" s="61"/>
      <c r="CQ92" s="61"/>
      <c r="CR92" s="61"/>
      <c r="CS92" s="61"/>
      <c r="CT92" s="61"/>
      <c r="CU92" s="61"/>
      <c r="CV92" s="61"/>
      <c r="CW92" s="61"/>
      <c r="CX92" s="61"/>
      <c r="CY92" s="61"/>
      <c r="CZ92" s="61"/>
      <c r="DA92" s="61"/>
      <c r="DB92" s="61"/>
      <c r="DC92" s="61"/>
      <c r="DD92" s="61"/>
      <c r="DE92" s="61"/>
      <c r="DF92" s="61"/>
      <c r="DG92" s="61"/>
      <c r="DH92" s="61"/>
      <c r="DI92" s="61"/>
      <c r="DJ92" s="61"/>
      <c r="DK92" s="61"/>
      <c r="DL92" s="61"/>
      <c r="DM92" s="61"/>
      <c r="DN92" s="61"/>
      <c r="DO92" s="61"/>
      <c r="DP92" s="61"/>
      <c r="DQ92" s="61"/>
      <c r="DR92" s="61"/>
      <c r="DS92" s="61"/>
      <c r="DT92" s="61"/>
      <c r="DU92" s="61"/>
      <c r="DV92" s="61"/>
      <c r="DW92" s="61"/>
      <c r="DX92" s="61"/>
      <c r="DY92" s="61"/>
      <c r="DZ92" s="61"/>
      <c r="EA92" s="61"/>
      <c r="EB92" s="61"/>
      <c r="EC92" s="61"/>
      <c r="ED92" s="61"/>
      <c r="EE92" s="61"/>
      <c r="EF92" s="61"/>
      <c r="EG92" s="61"/>
      <c r="EH92" s="61"/>
      <c r="EI92" s="61"/>
      <c r="EJ92" s="61"/>
      <c r="EK92" s="61"/>
      <c r="EL92" s="61"/>
      <c r="EM92" s="61"/>
      <c r="EN92" s="61"/>
      <c r="EO92" s="61"/>
      <c r="EP92" s="61"/>
      <c r="EQ92" s="61"/>
      <c r="ER92" s="61"/>
      <c r="ES92" s="61"/>
      <c r="ET92" s="61"/>
      <c r="EU92" s="61"/>
      <c r="EV92" s="61"/>
      <c r="EW92" s="61"/>
      <c r="EX92" s="61"/>
      <c r="EY92" s="61"/>
      <c r="EZ92" s="61"/>
      <c r="FA92" s="61"/>
      <c r="FB92" s="61"/>
      <c r="FC92" s="61"/>
      <c r="FD92" s="61"/>
      <c r="FE92" s="61"/>
      <c r="FF92" s="61"/>
      <c r="FG92" s="61"/>
    </row>
    <row r="93" spans="1:163" s="62" customFormat="1" x14ac:dyDescent="0.25">
      <c r="A93" s="47"/>
      <c r="B93" s="15" t="s">
        <v>26</v>
      </c>
      <c r="C93" s="48"/>
      <c r="D93" s="17">
        <v>0.38</v>
      </c>
      <c r="E93" s="51">
        <v>0.38</v>
      </c>
      <c r="F93" s="17"/>
      <c r="G93" s="51"/>
      <c r="H93" s="17"/>
      <c r="I93" s="51"/>
      <c r="J93" s="4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  <c r="AN93" s="60"/>
      <c r="AO93" s="60"/>
      <c r="AP93" s="60"/>
      <c r="AQ93" s="60"/>
      <c r="AR93" s="60"/>
      <c r="AS93" s="60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0"/>
      <c r="BE93" s="60"/>
      <c r="BF93" s="60"/>
      <c r="BG93" s="60"/>
      <c r="BH93" s="60"/>
      <c r="BI93" s="60"/>
      <c r="BJ93" s="60"/>
      <c r="BK93" s="60"/>
      <c r="BL93" s="60"/>
      <c r="BM93" s="60"/>
      <c r="BN93" s="60"/>
      <c r="BO93" s="60"/>
      <c r="BP93" s="60"/>
      <c r="BQ93" s="60"/>
      <c r="BR93" s="60"/>
      <c r="BS93" s="60"/>
      <c r="BT93" s="60"/>
      <c r="BU93" s="60"/>
      <c r="BV93" s="60"/>
      <c r="BW93" s="60"/>
      <c r="BX93" s="60"/>
      <c r="BY93" s="60"/>
      <c r="BZ93" s="60"/>
      <c r="CA93" s="60"/>
      <c r="CB93" s="60"/>
      <c r="CC93" s="60"/>
      <c r="CD93" s="60"/>
      <c r="CE93" s="60"/>
      <c r="CF93" s="60"/>
      <c r="CG93" s="60"/>
      <c r="CH93" s="60"/>
      <c r="CI93" s="60"/>
      <c r="CJ93" s="60"/>
      <c r="CK93" s="60"/>
      <c r="CL93" s="60"/>
      <c r="CM93" s="60"/>
      <c r="CN93" s="61"/>
      <c r="CO93" s="61"/>
      <c r="CP93" s="61"/>
      <c r="CQ93" s="61"/>
      <c r="CR93" s="61"/>
      <c r="CS93" s="61"/>
      <c r="CT93" s="61"/>
      <c r="CU93" s="61"/>
      <c r="CV93" s="61"/>
      <c r="CW93" s="61"/>
      <c r="CX93" s="61"/>
      <c r="CY93" s="61"/>
      <c r="CZ93" s="61"/>
      <c r="DA93" s="61"/>
      <c r="DB93" s="61"/>
      <c r="DC93" s="61"/>
      <c r="DD93" s="61"/>
      <c r="DE93" s="61"/>
      <c r="DF93" s="61"/>
      <c r="DG93" s="61"/>
      <c r="DH93" s="61"/>
      <c r="DI93" s="61"/>
      <c r="DJ93" s="61"/>
      <c r="DK93" s="61"/>
      <c r="DL93" s="61"/>
      <c r="DM93" s="61"/>
      <c r="DN93" s="61"/>
      <c r="DO93" s="61"/>
      <c r="DP93" s="61"/>
      <c r="DQ93" s="61"/>
      <c r="DR93" s="61"/>
      <c r="DS93" s="61"/>
      <c r="DT93" s="61"/>
      <c r="DU93" s="61"/>
      <c r="DV93" s="61"/>
      <c r="DW93" s="61"/>
      <c r="DX93" s="61"/>
      <c r="DY93" s="61"/>
      <c r="DZ93" s="61"/>
      <c r="EA93" s="61"/>
      <c r="EB93" s="61"/>
      <c r="EC93" s="61"/>
      <c r="ED93" s="61"/>
      <c r="EE93" s="61"/>
      <c r="EF93" s="61"/>
      <c r="EG93" s="61"/>
      <c r="EH93" s="61"/>
      <c r="EI93" s="61"/>
      <c r="EJ93" s="61"/>
      <c r="EK93" s="61"/>
      <c r="EL93" s="61"/>
      <c r="EM93" s="61"/>
      <c r="EN93" s="61"/>
      <c r="EO93" s="61"/>
      <c r="EP93" s="61"/>
      <c r="EQ93" s="61"/>
      <c r="ER93" s="61"/>
      <c r="ES93" s="61"/>
      <c r="ET93" s="61"/>
      <c r="EU93" s="61"/>
      <c r="EV93" s="61"/>
      <c r="EW93" s="61"/>
      <c r="EX93" s="61"/>
      <c r="EY93" s="61"/>
      <c r="EZ93" s="61"/>
      <c r="FA93" s="61"/>
      <c r="FB93" s="61"/>
      <c r="FC93" s="61"/>
      <c r="FD93" s="61"/>
      <c r="FE93" s="61"/>
      <c r="FF93" s="61"/>
      <c r="FG93" s="61"/>
    </row>
    <row r="94" spans="1:163" s="53" customFormat="1" x14ac:dyDescent="0.25">
      <c r="A94" s="47" t="s">
        <v>89</v>
      </c>
      <c r="B94" s="15"/>
      <c r="C94" s="48" t="s">
        <v>30</v>
      </c>
      <c r="D94" s="69"/>
      <c r="E94" s="48"/>
      <c r="F94" s="104">
        <v>0.6</v>
      </c>
      <c r="G94" s="48">
        <v>0.3</v>
      </c>
      <c r="H94" s="69">
        <v>6.5</v>
      </c>
      <c r="I94" s="104">
        <v>31</v>
      </c>
      <c r="J94" s="40" t="s">
        <v>90</v>
      </c>
      <c r="K94" s="19"/>
      <c r="L94" s="19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</row>
    <row r="95" spans="1:163" s="53" customFormat="1" x14ac:dyDescent="0.25">
      <c r="A95" s="47"/>
      <c r="B95" s="15" t="s">
        <v>91</v>
      </c>
      <c r="C95" s="48"/>
      <c r="D95" s="69">
        <v>3</v>
      </c>
      <c r="E95" s="48">
        <v>3</v>
      </c>
      <c r="F95" s="104"/>
      <c r="G95" s="48"/>
      <c r="H95" s="69"/>
      <c r="I95" s="104"/>
      <c r="J95" s="40"/>
      <c r="K95" s="19"/>
      <c r="L95" s="19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</row>
    <row r="96" spans="1:163" s="53" customFormat="1" x14ac:dyDescent="0.25">
      <c r="A96" s="47"/>
      <c r="B96" s="15" t="s">
        <v>74</v>
      </c>
      <c r="C96" s="48"/>
      <c r="D96" s="69">
        <v>5</v>
      </c>
      <c r="E96" s="48">
        <v>5</v>
      </c>
      <c r="F96" s="104"/>
      <c r="G96" s="48"/>
      <c r="H96" s="104"/>
      <c r="I96" s="104"/>
      <c r="J96" s="40"/>
      <c r="K96" s="19"/>
      <c r="L96" s="19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</row>
    <row r="97" spans="1:91" s="53" customFormat="1" x14ac:dyDescent="0.25">
      <c r="A97" s="47"/>
      <c r="B97" s="15" t="s">
        <v>33</v>
      </c>
      <c r="C97" s="48"/>
      <c r="D97" s="48">
        <v>180</v>
      </c>
      <c r="E97" s="48">
        <v>180</v>
      </c>
      <c r="F97" s="48"/>
      <c r="G97" s="69"/>
      <c r="H97" s="48"/>
      <c r="I97" s="69"/>
      <c r="J97" s="40"/>
      <c r="K97" s="19"/>
      <c r="L97" s="19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</row>
    <row r="98" spans="1:91" s="53" customFormat="1" x14ac:dyDescent="0.25">
      <c r="A98" s="47" t="s">
        <v>60</v>
      </c>
      <c r="B98" s="15"/>
      <c r="C98" s="48">
        <v>20</v>
      </c>
      <c r="D98" s="51">
        <v>20</v>
      </c>
      <c r="E98" s="51">
        <v>20</v>
      </c>
      <c r="F98" s="51">
        <v>1.52</v>
      </c>
      <c r="G98" s="17">
        <v>0.16</v>
      </c>
      <c r="H98" s="51">
        <v>9.84</v>
      </c>
      <c r="I98" s="17">
        <v>47</v>
      </c>
      <c r="J98" s="40"/>
      <c r="K98" s="19"/>
      <c r="L98" s="19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</row>
    <row r="99" spans="1:91" x14ac:dyDescent="0.25">
      <c r="A99" s="105" t="s">
        <v>39</v>
      </c>
      <c r="B99" s="106"/>
      <c r="C99" s="107">
        <v>510</v>
      </c>
      <c r="D99" s="108"/>
      <c r="E99" s="107"/>
      <c r="F99" s="109">
        <f>SUM(F72:F98)</f>
        <v>16.79</v>
      </c>
      <c r="G99" s="109">
        <f>SUM(G72:G98)</f>
        <v>17.71</v>
      </c>
      <c r="H99" s="109">
        <f>SUM(H72:H98)</f>
        <v>76.240000000000009</v>
      </c>
      <c r="I99" s="109">
        <f>SUM(I72:I98)</f>
        <v>534.1</v>
      </c>
      <c r="J99" s="46"/>
    </row>
    <row r="100" spans="1:91" x14ac:dyDescent="0.25">
      <c r="A100" s="66" t="s">
        <v>92</v>
      </c>
      <c r="B100" s="67"/>
      <c r="C100" s="110">
        <f>C24+C27+C70+C99</f>
        <v>1748.5</v>
      </c>
      <c r="D100" s="111"/>
      <c r="E100" s="44"/>
      <c r="F100" s="112">
        <f>F24+F27+F70+F99</f>
        <v>48.660000000000004</v>
      </c>
      <c r="G100" s="112">
        <f>G24+G27+G70+G99</f>
        <v>53.73</v>
      </c>
      <c r="H100" s="112">
        <f>H24+H27+H70+H99</f>
        <v>234.87</v>
      </c>
      <c r="I100" s="112">
        <f>I24+I27+I70+I99</f>
        <v>1622.6</v>
      </c>
      <c r="J100" s="31"/>
    </row>
    <row r="101" spans="1:91" x14ac:dyDescent="0.25">
      <c r="C101" s="113"/>
      <c r="D101" s="114"/>
      <c r="E101" s="17"/>
      <c r="I101" s="74"/>
      <c r="J101" s="115"/>
    </row>
    <row r="102" spans="1:91" x14ac:dyDescent="0.25">
      <c r="A102" s="15" t="s">
        <v>93</v>
      </c>
      <c r="I102" s="116"/>
      <c r="J102" s="117"/>
    </row>
    <row r="103" spans="1:91" ht="29.25" customHeight="1" x14ac:dyDescent="0.25">
      <c r="A103" s="26" t="s">
        <v>4</v>
      </c>
      <c r="B103" s="27"/>
      <c r="C103" s="28" t="s">
        <v>5</v>
      </c>
      <c r="D103" s="29" t="s">
        <v>6</v>
      </c>
      <c r="E103" s="30" t="s">
        <v>6</v>
      </c>
      <c r="F103" s="14" t="s">
        <v>7</v>
      </c>
      <c r="G103" s="14"/>
      <c r="H103" s="14"/>
      <c r="I103" s="29" t="s">
        <v>8</v>
      </c>
      <c r="J103" s="31" t="s">
        <v>9</v>
      </c>
    </row>
    <row r="104" spans="1:91" x14ac:dyDescent="0.25">
      <c r="A104" s="32" t="s">
        <v>10</v>
      </c>
      <c r="B104" s="33"/>
      <c r="C104" s="34"/>
      <c r="D104" s="35" t="s">
        <v>11</v>
      </c>
      <c r="E104" s="36" t="s">
        <v>11</v>
      </c>
      <c r="F104" s="37"/>
      <c r="G104" s="38"/>
      <c r="H104" s="39"/>
      <c r="I104" s="35" t="s">
        <v>12</v>
      </c>
      <c r="J104" s="40"/>
    </row>
    <row r="105" spans="1:91" x14ac:dyDescent="0.25">
      <c r="A105" s="41"/>
      <c r="B105" s="42"/>
      <c r="C105" s="43"/>
      <c r="D105" s="44" t="s">
        <v>13</v>
      </c>
      <c r="E105" s="44" t="s">
        <v>14</v>
      </c>
      <c r="F105" s="44" t="s">
        <v>15</v>
      </c>
      <c r="G105" s="44" t="s">
        <v>16</v>
      </c>
      <c r="H105" s="45" t="s">
        <v>17</v>
      </c>
      <c r="I105" s="45" t="s">
        <v>18</v>
      </c>
      <c r="J105" s="46"/>
    </row>
    <row r="106" spans="1:91" ht="37.5" customHeight="1" x14ac:dyDescent="0.25">
      <c r="A106" s="71"/>
      <c r="B106" s="72" t="s">
        <v>19</v>
      </c>
      <c r="C106" s="73"/>
      <c r="D106" s="30"/>
      <c r="E106" s="75"/>
      <c r="F106" s="29"/>
      <c r="G106" s="30"/>
      <c r="H106" s="30"/>
      <c r="I106" s="29"/>
      <c r="J106" s="40"/>
    </row>
    <row r="107" spans="1:91" s="53" customFormat="1" ht="31.5" x14ac:dyDescent="0.25">
      <c r="A107" s="47" t="s">
        <v>94</v>
      </c>
      <c r="B107" s="15"/>
      <c r="C107" s="48" t="s">
        <v>21</v>
      </c>
      <c r="D107" s="49"/>
      <c r="E107" s="51"/>
      <c r="F107" s="49">
        <v>5.2</v>
      </c>
      <c r="G107" s="51">
        <v>5.8</v>
      </c>
      <c r="H107" s="51">
        <v>25.2</v>
      </c>
      <c r="I107" s="49">
        <v>174</v>
      </c>
      <c r="J107" s="40" t="s">
        <v>95</v>
      </c>
      <c r="K107" s="19"/>
      <c r="L107" s="19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</row>
    <row r="108" spans="1:91" s="53" customFormat="1" x14ac:dyDescent="0.25">
      <c r="A108" s="47"/>
      <c r="B108" s="15" t="s">
        <v>96</v>
      </c>
      <c r="C108" s="48"/>
      <c r="D108" s="49">
        <v>15</v>
      </c>
      <c r="E108" s="51">
        <v>15</v>
      </c>
      <c r="F108" s="51"/>
      <c r="G108" s="51"/>
      <c r="H108" s="51"/>
      <c r="I108" s="49"/>
      <c r="J108" s="80"/>
      <c r="K108" s="19"/>
      <c r="L108" s="19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</row>
    <row r="109" spans="1:91" s="53" customFormat="1" x14ac:dyDescent="0.25">
      <c r="A109" s="47"/>
      <c r="B109" s="15" t="s">
        <v>97</v>
      </c>
      <c r="C109" s="48"/>
      <c r="D109" s="49">
        <v>11</v>
      </c>
      <c r="E109" s="51">
        <v>11</v>
      </c>
      <c r="F109" s="51"/>
      <c r="G109" s="17"/>
      <c r="H109" s="51"/>
      <c r="I109" s="17"/>
      <c r="J109" s="80"/>
      <c r="K109" s="19"/>
      <c r="L109" s="19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</row>
    <row r="110" spans="1:91" s="53" customFormat="1" x14ac:dyDescent="0.25">
      <c r="A110" s="47"/>
      <c r="B110" s="15" t="s">
        <v>24</v>
      </c>
      <c r="C110" s="48"/>
      <c r="D110" s="49">
        <v>86</v>
      </c>
      <c r="E110" s="51">
        <v>86</v>
      </c>
      <c r="F110" s="51"/>
      <c r="G110" s="17"/>
      <c r="H110" s="51"/>
      <c r="I110" s="17"/>
      <c r="J110" s="80"/>
      <c r="K110" s="19"/>
      <c r="L110" s="19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</row>
    <row r="111" spans="1:91" s="53" customFormat="1" x14ac:dyDescent="0.25">
      <c r="A111" s="47"/>
      <c r="B111" s="15" t="s">
        <v>33</v>
      </c>
      <c r="C111" s="48"/>
      <c r="D111" s="49">
        <v>86</v>
      </c>
      <c r="E111" s="51">
        <v>86</v>
      </c>
      <c r="F111" s="51"/>
      <c r="G111" s="17"/>
      <c r="H111" s="51"/>
      <c r="I111" s="17"/>
      <c r="J111" s="80"/>
      <c r="K111" s="19"/>
      <c r="L111" s="19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  <c r="CC111" s="20"/>
      <c r="CD111" s="20"/>
      <c r="CE111" s="20"/>
      <c r="CF111" s="20"/>
      <c r="CG111" s="20"/>
      <c r="CH111" s="20"/>
      <c r="CI111" s="20"/>
      <c r="CJ111" s="20"/>
      <c r="CK111" s="20"/>
      <c r="CL111" s="20"/>
      <c r="CM111" s="20"/>
    </row>
    <row r="112" spans="1:91" s="53" customFormat="1" x14ac:dyDescent="0.25">
      <c r="A112" s="47"/>
      <c r="B112" s="15" t="s">
        <v>74</v>
      </c>
      <c r="C112" s="48"/>
      <c r="D112" s="51">
        <v>1</v>
      </c>
      <c r="E112" s="51">
        <v>1</v>
      </c>
      <c r="F112" s="51"/>
      <c r="G112" s="17"/>
      <c r="H112" s="51"/>
      <c r="I112" s="17"/>
      <c r="J112" s="80"/>
      <c r="K112" s="19"/>
      <c r="L112" s="19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  <c r="CC112" s="20"/>
      <c r="CD112" s="20"/>
      <c r="CE112" s="20"/>
      <c r="CF112" s="20"/>
      <c r="CG112" s="20"/>
      <c r="CH112" s="20"/>
      <c r="CI112" s="20"/>
      <c r="CJ112" s="20"/>
      <c r="CK112" s="20"/>
      <c r="CL112" s="20"/>
      <c r="CM112" s="20"/>
    </row>
    <row r="113" spans="1:91" s="53" customFormat="1" x14ac:dyDescent="0.25">
      <c r="A113" s="47"/>
      <c r="B113" s="15" t="s">
        <v>27</v>
      </c>
      <c r="C113" s="48"/>
      <c r="D113" s="49">
        <v>1</v>
      </c>
      <c r="E113" s="51">
        <v>1</v>
      </c>
      <c r="F113" s="51"/>
      <c r="G113" s="17"/>
      <c r="H113" s="51"/>
      <c r="I113" s="17"/>
      <c r="J113" s="80"/>
      <c r="K113" s="19"/>
      <c r="L113" s="19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  <c r="AQ113" s="20"/>
      <c r="AR113" s="20"/>
      <c r="AS113" s="20"/>
      <c r="AT113" s="20"/>
      <c r="AU113" s="20"/>
      <c r="AV113" s="20"/>
      <c r="AW113" s="20"/>
      <c r="AX113" s="20"/>
      <c r="AY113" s="20"/>
      <c r="AZ113" s="20"/>
      <c r="BA113" s="20"/>
      <c r="BB113" s="20"/>
      <c r="BC113" s="20"/>
      <c r="BD113" s="20"/>
      <c r="BE113" s="20"/>
      <c r="BF113" s="20"/>
      <c r="BG113" s="20"/>
      <c r="BH113" s="20"/>
      <c r="BI113" s="20"/>
      <c r="BJ113" s="20"/>
      <c r="BK113" s="20"/>
      <c r="BL113" s="20"/>
      <c r="BM113" s="20"/>
      <c r="BN113" s="20"/>
      <c r="BO113" s="20"/>
      <c r="BP113" s="20"/>
      <c r="BQ113" s="20"/>
      <c r="BR113" s="20"/>
      <c r="BS113" s="20"/>
      <c r="BT113" s="20"/>
      <c r="BU113" s="20"/>
      <c r="BV113" s="20"/>
      <c r="BW113" s="20"/>
      <c r="BX113" s="20"/>
      <c r="BY113" s="20"/>
      <c r="BZ113" s="20"/>
      <c r="CA113" s="20"/>
      <c r="CB113" s="20"/>
      <c r="CC113" s="20"/>
      <c r="CD113" s="20"/>
      <c r="CE113" s="20"/>
      <c r="CF113" s="20"/>
      <c r="CG113" s="20"/>
      <c r="CH113" s="20"/>
      <c r="CI113" s="20"/>
      <c r="CJ113" s="20"/>
      <c r="CK113" s="20"/>
      <c r="CL113" s="20"/>
      <c r="CM113" s="20"/>
    </row>
    <row r="114" spans="1:91" s="53" customFormat="1" x14ac:dyDescent="0.25">
      <c r="A114" s="47"/>
      <c r="B114" s="15" t="s">
        <v>28</v>
      </c>
      <c r="C114" s="48"/>
      <c r="D114" s="51">
        <v>3</v>
      </c>
      <c r="E114" s="51">
        <v>3</v>
      </c>
      <c r="F114" s="51"/>
      <c r="G114" s="17"/>
      <c r="H114" s="51"/>
      <c r="I114" s="17"/>
      <c r="J114" s="80"/>
      <c r="K114" s="19"/>
      <c r="L114" s="19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0"/>
      <c r="BF114" s="20"/>
      <c r="BG114" s="20"/>
      <c r="BH114" s="20"/>
      <c r="BI114" s="20"/>
      <c r="BJ114" s="20"/>
      <c r="BK114" s="20"/>
      <c r="BL114" s="20"/>
      <c r="BM114" s="20"/>
      <c r="BN114" s="20"/>
      <c r="BO114" s="20"/>
      <c r="BP114" s="20"/>
      <c r="BQ114" s="20"/>
      <c r="BR114" s="20"/>
      <c r="BS114" s="20"/>
      <c r="BT114" s="20"/>
      <c r="BU114" s="20"/>
      <c r="BV114" s="20"/>
      <c r="BW114" s="20"/>
      <c r="BX114" s="20"/>
      <c r="BY114" s="20"/>
      <c r="BZ114" s="20"/>
      <c r="CA114" s="20"/>
      <c r="CB114" s="20"/>
      <c r="CC114" s="20"/>
      <c r="CD114" s="20"/>
      <c r="CE114" s="20"/>
      <c r="CF114" s="20"/>
      <c r="CG114" s="20"/>
      <c r="CH114" s="20"/>
      <c r="CI114" s="20"/>
      <c r="CJ114" s="20"/>
      <c r="CK114" s="20"/>
      <c r="CL114" s="20"/>
      <c r="CM114" s="20"/>
    </row>
    <row r="115" spans="1:91" s="53" customFormat="1" ht="31.5" x14ac:dyDescent="0.25">
      <c r="A115" s="47" t="s">
        <v>98</v>
      </c>
      <c r="B115" s="15"/>
      <c r="C115" s="48">
        <v>180</v>
      </c>
      <c r="D115" s="65"/>
      <c r="E115" s="50"/>
      <c r="F115" s="49">
        <v>2.4166666666666701</v>
      </c>
      <c r="G115" s="51">
        <v>2.5833333333333299</v>
      </c>
      <c r="H115" s="51">
        <v>13.608333333333301</v>
      </c>
      <c r="I115" s="49">
        <v>87.3</v>
      </c>
      <c r="J115" s="40" t="s">
        <v>99</v>
      </c>
      <c r="K115" s="19"/>
      <c r="L115" s="19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  <c r="AQ115" s="20"/>
      <c r="AR115" s="20"/>
      <c r="AS115" s="20"/>
      <c r="AT115" s="20"/>
      <c r="AU115" s="20"/>
      <c r="AV115" s="20"/>
      <c r="AW115" s="20"/>
      <c r="AX115" s="20"/>
      <c r="AY115" s="20"/>
      <c r="AZ115" s="20"/>
      <c r="BA115" s="20"/>
      <c r="BB115" s="20"/>
      <c r="BC115" s="20"/>
      <c r="BD115" s="20"/>
      <c r="BE115" s="20"/>
      <c r="BF115" s="20"/>
      <c r="BG115" s="20"/>
      <c r="BH115" s="20"/>
      <c r="BI115" s="20"/>
      <c r="BJ115" s="20"/>
      <c r="BK115" s="20"/>
      <c r="BL115" s="20"/>
      <c r="BM115" s="20"/>
      <c r="BN115" s="20"/>
      <c r="BO115" s="20"/>
      <c r="BP115" s="20"/>
      <c r="BQ115" s="20"/>
      <c r="BR115" s="20"/>
      <c r="BS115" s="20"/>
      <c r="BT115" s="20"/>
      <c r="BU115" s="20"/>
      <c r="BV115" s="20"/>
      <c r="BW115" s="20"/>
      <c r="BX115" s="20"/>
      <c r="BY115" s="20"/>
      <c r="BZ115" s="20"/>
      <c r="CA115" s="20"/>
      <c r="CB115" s="20"/>
      <c r="CC115" s="20"/>
      <c r="CD115" s="20"/>
      <c r="CE115" s="20"/>
      <c r="CF115" s="20"/>
      <c r="CG115" s="20"/>
      <c r="CH115" s="20"/>
      <c r="CI115" s="20"/>
      <c r="CJ115" s="20"/>
      <c r="CK115" s="20"/>
      <c r="CL115" s="20"/>
      <c r="CM115" s="20"/>
    </row>
    <row r="116" spans="1:91" s="53" customFormat="1" x14ac:dyDescent="0.25">
      <c r="A116" s="47"/>
      <c r="B116" s="15" t="s">
        <v>100</v>
      </c>
      <c r="C116" s="48"/>
      <c r="D116" s="49">
        <v>1.5</v>
      </c>
      <c r="E116" s="51">
        <v>1.5</v>
      </c>
      <c r="F116" s="49"/>
      <c r="G116" s="51"/>
      <c r="H116" s="51"/>
      <c r="I116" s="49"/>
      <c r="J116" s="40"/>
      <c r="K116" s="19"/>
      <c r="L116" s="19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  <c r="AQ116" s="20"/>
      <c r="AR116" s="20"/>
      <c r="AS116" s="20"/>
      <c r="AT116" s="20"/>
      <c r="AU116" s="20"/>
      <c r="AV116" s="20"/>
      <c r="AW116" s="20"/>
      <c r="AX116" s="20"/>
      <c r="AY116" s="20"/>
      <c r="AZ116" s="20"/>
      <c r="BA116" s="20"/>
      <c r="BB116" s="20"/>
      <c r="BC116" s="20"/>
      <c r="BD116" s="20"/>
      <c r="BE116" s="20"/>
      <c r="BF116" s="20"/>
      <c r="BG116" s="20"/>
      <c r="BH116" s="20"/>
      <c r="BI116" s="20"/>
      <c r="BJ116" s="20"/>
      <c r="BK116" s="20"/>
      <c r="BL116" s="20"/>
      <c r="BM116" s="20"/>
      <c r="BN116" s="20"/>
      <c r="BO116" s="20"/>
      <c r="BP116" s="20"/>
      <c r="BQ116" s="20"/>
      <c r="BR116" s="20"/>
      <c r="BS116" s="20"/>
      <c r="BT116" s="20"/>
      <c r="BU116" s="20"/>
      <c r="BV116" s="20"/>
      <c r="BW116" s="20"/>
      <c r="BX116" s="20"/>
      <c r="BY116" s="20"/>
      <c r="BZ116" s="20"/>
      <c r="CA116" s="20"/>
      <c r="CB116" s="20"/>
      <c r="CC116" s="20"/>
      <c r="CD116" s="20"/>
      <c r="CE116" s="20"/>
      <c r="CF116" s="20"/>
      <c r="CG116" s="20"/>
      <c r="CH116" s="20"/>
      <c r="CI116" s="20"/>
      <c r="CJ116" s="20"/>
      <c r="CK116" s="20"/>
      <c r="CL116" s="20"/>
      <c r="CM116" s="20"/>
    </row>
    <row r="117" spans="1:91" s="53" customFormat="1" x14ac:dyDescent="0.25">
      <c r="A117" s="47"/>
      <c r="B117" s="15" t="s">
        <v>74</v>
      </c>
      <c r="C117" s="48"/>
      <c r="D117" s="49">
        <v>8</v>
      </c>
      <c r="E117" s="51">
        <v>8</v>
      </c>
      <c r="F117" s="49"/>
      <c r="G117" s="51"/>
      <c r="H117" s="51"/>
      <c r="I117" s="49"/>
      <c r="J117" s="40"/>
      <c r="K117" s="19"/>
      <c r="L117" s="19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  <c r="AQ117" s="20"/>
      <c r="AR117" s="20"/>
      <c r="AS117" s="20"/>
      <c r="AT117" s="20"/>
      <c r="AU117" s="20"/>
      <c r="AV117" s="20"/>
      <c r="AW117" s="20"/>
      <c r="AX117" s="20"/>
      <c r="AY117" s="20"/>
      <c r="AZ117" s="20"/>
      <c r="BA117" s="20"/>
      <c r="BB117" s="20"/>
      <c r="BC117" s="20"/>
      <c r="BD117" s="20"/>
      <c r="BE117" s="20"/>
      <c r="BF117" s="20"/>
      <c r="BG117" s="20"/>
      <c r="BH117" s="20"/>
      <c r="BI117" s="20"/>
      <c r="BJ117" s="20"/>
      <c r="BK117" s="20"/>
      <c r="BL117" s="20"/>
      <c r="BM117" s="20"/>
      <c r="BN117" s="20"/>
      <c r="BO117" s="20"/>
      <c r="BP117" s="20"/>
      <c r="BQ117" s="20"/>
      <c r="BR117" s="20"/>
      <c r="BS117" s="20"/>
      <c r="BT117" s="20"/>
      <c r="BU117" s="20"/>
      <c r="BV117" s="20"/>
      <c r="BW117" s="20"/>
      <c r="BX117" s="20"/>
      <c r="BY117" s="20"/>
      <c r="BZ117" s="20"/>
      <c r="CA117" s="20"/>
      <c r="CB117" s="20"/>
      <c r="CC117" s="20"/>
      <c r="CD117" s="20"/>
      <c r="CE117" s="20"/>
      <c r="CF117" s="20"/>
      <c r="CG117" s="20"/>
      <c r="CH117" s="20"/>
      <c r="CI117" s="20"/>
      <c r="CJ117" s="20"/>
      <c r="CK117" s="20"/>
      <c r="CL117" s="20"/>
      <c r="CM117" s="20"/>
    </row>
    <row r="118" spans="1:91" s="53" customFormat="1" x14ac:dyDescent="0.25">
      <c r="A118" s="104"/>
      <c r="B118" s="15" t="s">
        <v>24</v>
      </c>
      <c r="C118" s="48"/>
      <c r="D118" s="49">
        <v>90</v>
      </c>
      <c r="E118" s="51">
        <v>90</v>
      </c>
      <c r="F118" s="49"/>
      <c r="G118" s="51"/>
      <c r="H118" s="51"/>
      <c r="I118" s="49"/>
      <c r="J118" s="40"/>
      <c r="K118" s="19"/>
      <c r="L118" s="19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  <c r="BR118" s="20"/>
      <c r="BS118" s="20"/>
      <c r="BT118" s="20"/>
      <c r="BU118" s="20"/>
      <c r="BV118" s="20"/>
      <c r="BW118" s="20"/>
      <c r="BX118" s="20"/>
      <c r="BY118" s="20"/>
      <c r="BZ118" s="20"/>
      <c r="CA118" s="20"/>
      <c r="CB118" s="20"/>
      <c r="CC118" s="20"/>
      <c r="CD118" s="20"/>
      <c r="CE118" s="20"/>
      <c r="CF118" s="20"/>
      <c r="CG118" s="20"/>
      <c r="CH118" s="20"/>
      <c r="CI118" s="20"/>
      <c r="CJ118" s="20"/>
      <c r="CK118" s="20"/>
      <c r="CL118" s="20"/>
      <c r="CM118" s="20"/>
    </row>
    <row r="119" spans="1:91" s="53" customFormat="1" x14ac:dyDescent="0.25">
      <c r="A119" s="104"/>
      <c r="B119" s="15" t="s">
        <v>33</v>
      </c>
      <c r="C119" s="48"/>
      <c r="D119" s="49">
        <v>100</v>
      </c>
      <c r="E119" s="51">
        <v>100</v>
      </c>
      <c r="F119" s="49"/>
      <c r="G119" s="51"/>
      <c r="H119" s="51"/>
      <c r="I119" s="49"/>
      <c r="J119" s="40"/>
      <c r="K119" s="19"/>
      <c r="L119" s="19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  <c r="CC119" s="20"/>
      <c r="CD119" s="20"/>
      <c r="CE119" s="20"/>
      <c r="CF119" s="20"/>
      <c r="CG119" s="20"/>
      <c r="CH119" s="20"/>
      <c r="CI119" s="20"/>
      <c r="CJ119" s="20"/>
      <c r="CK119" s="20"/>
      <c r="CL119" s="20"/>
      <c r="CM119" s="20"/>
    </row>
    <row r="120" spans="1:91" s="53" customFormat="1" ht="31.5" x14ac:dyDescent="0.25">
      <c r="A120" s="47" t="s">
        <v>101</v>
      </c>
      <c r="B120" s="15"/>
      <c r="C120" s="64" t="s">
        <v>102</v>
      </c>
      <c r="D120" s="50"/>
      <c r="E120" s="50"/>
      <c r="F120" s="49">
        <v>4</v>
      </c>
      <c r="G120" s="51">
        <v>6</v>
      </c>
      <c r="H120" s="17">
        <v>12.83</v>
      </c>
      <c r="I120" s="49">
        <v>122</v>
      </c>
      <c r="J120" s="40" t="s">
        <v>103</v>
      </c>
      <c r="K120" s="19"/>
      <c r="L120" s="19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  <c r="AQ120" s="20"/>
      <c r="AR120" s="20"/>
      <c r="AS120" s="20"/>
      <c r="AT120" s="20"/>
      <c r="AU120" s="20"/>
      <c r="AV120" s="20"/>
      <c r="AW120" s="20"/>
      <c r="AX120" s="20"/>
      <c r="AY120" s="20"/>
      <c r="AZ120" s="20"/>
      <c r="BA120" s="20"/>
      <c r="BB120" s="20"/>
      <c r="BC120" s="20"/>
      <c r="BD120" s="20"/>
      <c r="BE120" s="20"/>
      <c r="BF120" s="20"/>
      <c r="BG120" s="20"/>
      <c r="BH120" s="20"/>
      <c r="BI120" s="20"/>
      <c r="BJ120" s="20"/>
      <c r="BK120" s="20"/>
      <c r="BL120" s="20"/>
      <c r="BM120" s="20"/>
      <c r="BN120" s="20"/>
      <c r="BO120" s="20"/>
      <c r="BP120" s="20"/>
      <c r="BQ120" s="20"/>
      <c r="BR120" s="20"/>
      <c r="BS120" s="20"/>
      <c r="BT120" s="20"/>
      <c r="BU120" s="20"/>
      <c r="BV120" s="20"/>
      <c r="BW120" s="20"/>
      <c r="BX120" s="20"/>
      <c r="BY120" s="20"/>
      <c r="BZ120" s="20"/>
      <c r="CA120" s="20"/>
      <c r="CB120" s="20"/>
      <c r="CC120" s="20"/>
      <c r="CD120" s="20"/>
      <c r="CE120" s="20"/>
      <c r="CF120" s="20"/>
      <c r="CG120" s="20"/>
      <c r="CH120" s="20"/>
      <c r="CI120" s="20"/>
      <c r="CJ120" s="20"/>
      <c r="CK120" s="20"/>
      <c r="CL120" s="20"/>
      <c r="CM120" s="20"/>
    </row>
    <row r="121" spans="1:91" s="53" customFormat="1" x14ac:dyDescent="0.25">
      <c r="A121" s="47"/>
      <c r="B121" s="15" t="s">
        <v>37</v>
      </c>
      <c r="C121" s="48"/>
      <c r="D121" s="51">
        <v>25</v>
      </c>
      <c r="E121" s="51">
        <v>25</v>
      </c>
      <c r="F121" s="49"/>
      <c r="G121" s="51"/>
      <c r="H121" s="51"/>
      <c r="I121" s="49"/>
      <c r="J121" s="40"/>
      <c r="K121" s="19"/>
      <c r="L121" s="19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  <c r="CC121" s="20"/>
      <c r="CD121" s="20"/>
      <c r="CE121" s="20"/>
      <c r="CF121" s="20"/>
      <c r="CG121" s="20"/>
      <c r="CH121" s="20"/>
      <c r="CI121" s="20"/>
      <c r="CJ121" s="20"/>
      <c r="CK121" s="20"/>
      <c r="CL121" s="20"/>
      <c r="CM121" s="20"/>
    </row>
    <row r="122" spans="1:91" s="53" customFormat="1" x14ac:dyDescent="0.25">
      <c r="A122" s="47"/>
      <c r="B122" s="15" t="s">
        <v>104</v>
      </c>
      <c r="C122" s="48"/>
      <c r="D122" s="49">
        <v>7.14</v>
      </c>
      <c r="E122" s="51">
        <v>7</v>
      </c>
      <c r="F122" s="49"/>
      <c r="G122" s="51"/>
      <c r="H122" s="51"/>
      <c r="I122" s="49"/>
      <c r="J122" s="40"/>
      <c r="K122" s="19"/>
      <c r="L122" s="19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  <c r="AQ122" s="20"/>
      <c r="AR122" s="20"/>
      <c r="AS122" s="20"/>
      <c r="AT122" s="20"/>
      <c r="AU122" s="20"/>
      <c r="AV122" s="20"/>
      <c r="AW122" s="20"/>
      <c r="AX122" s="20"/>
      <c r="AY122" s="20"/>
      <c r="AZ122" s="20"/>
      <c r="BA122" s="20"/>
      <c r="BB122" s="20"/>
      <c r="BC122" s="20"/>
      <c r="BD122" s="20"/>
      <c r="BE122" s="20"/>
      <c r="BF122" s="20"/>
      <c r="BG122" s="20"/>
      <c r="BH122" s="20"/>
      <c r="BI122" s="20"/>
      <c r="BJ122" s="20"/>
      <c r="BK122" s="20"/>
      <c r="BL122" s="20"/>
      <c r="BM122" s="20"/>
      <c r="BN122" s="20"/>
      <c r="BO122" s="20"/>
      <c r="BP122" s="20"/>
      <c r="BQ122" s="20"/>
      <c r="BR122" s="20"/>
      <c r="BS122" s="20"/>
      <c r="BT122" s="20"/>
      <c r="BU122" s="20"/>
      <c r="BV122" s="20"/>
      <c r="BW122" s="20"/>
      <c r="BX122" s="20"/>
      <c r="BY122" s="20"/>
      <c r="BZ122" s="20"/>
      <c r="CA122" s="20"/>
      <c r="CB122" s="20"/>
      <c r="CC122" s="20"/>
      <c r="CD122" s="20"/>
      <c r="CE122" s="20"/>
      <c r="CF122" s="20"/>
      <c r="CG122" s="20"/>
      <c r="CH122" s="20"/>
      <c r="CI122" s="20"/>
      <c r="CJ122" s="20"/>
      <c r="CK122" s="20"/>
      <c r="CL122" s="20"/>
      <c r="CM122" s="20"/>
    </row>
    <row r="123" spans="1:91" s="53" customFormat="1" x14ac:dyDescent="0.25">
      <c r="A123" s="118"/>
      <c r="B123" s="15" t="s">
        <v>28</v>
      </c>
      <c r="C123" s="48"/>
      <c r="D123" s="51">
        <v>3</v>
      </c>
      <c r="E123" s="51">
        <v>3</v>
      </c>
      <c r="F123" s="119" t="s">
        <v>38</v>
      </c>
      <c r="G123" s="90"/>
      <c r="H123" s="90"/>
      <c r="I123" s="116"/>
      <c r="J123" s="40"/>
      <c r="K123" s="19"/>
      <c r="L123" s="19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  <c r="AQ123" s="20"/>
      <c r="AR123" s="20"/>
      <c r="AS123" s="20"/>
      <c r="AT123" s="20"/>
      <c r="AU123" s="20"/>
      <c r="AV123" s="20"/>
      <c r="AW123" s="20"/>
      <c r="AX123" s="20"/>
      <c r="AY123" s="20"/>
      <c r="AZ123" s="20"/>
      <c r="BA123" s="20"/>
      <c r="BB123" s="20"/>
      <c r="BC123" s="20"/>
      <c r="BD123" s="20"/>
      <c r="BE123" s="20"/>
      <c r="BF123" s="20"/>
      <c r="BG123" s="20"/>
      <c r="BH123" s="20"/>
      <c r="BI123" s="20"/>
      <c r="BJ123" s="20"/>
      <c r="BK123" s="20"/>
      <c r="BL123" s="20"/>
      <c r="BM123" s="20"/>
      <c r="BN123" s="20"/>
      <c r="BO123" s="20"/>
      <c r="BP123" s="20"/>
      <c r="BQ123" s="20"/>
      <c r="BR123" s="20"/>
      <c r="BS123" s="20"/>
      <c r="BT123" s="20"/>
      <c r="BU123" s="20"/>
      <c r="BV123" s="20"/>
      <c r="BW123" s="20"/>
      <c r="BX123" s="20"/>
      <c r="BY123" s="20"/>
      <c r="BZ123" s="20"/>
      <c r="CA123" s="20"/>
      <c r="CB123" s="20"/>
      <c r="CC123" s="20"/>
      <c r="CD123" s="20"/>
      <c r="CE123" s="20"/>
      <c r="CF123" s="20"/>
      <c r="CG123" s="20"/>
      <c r="CH123" s="20"/>
      <c r="CI123" s="20"/>
      <c r="CJ123" s="20"/>
      <c r="CK123" s="20"/>
      <c r="CL123" s="20"/>
      <c r="CM123" s="20"/>
    </row>
    <row r="124" spans="1:91" x14ac:dyDescent="0.25">
      <c r="A124" s="66" t="s">
        <v>39</v>
      </c>
      <c r="B124" s="67"/>
      <c r="C124" s="68">
        <v>418</v>
      </c>
      <c r="D124" s="44"/>
      <c r="E124" s="44"/>
      <c r="F124" s="45">
        <f>SUM(F106:F122)</f>
        <v>11.616666666666671</v>
      </c>
      <c r="G124" s="45">
        <f>SUM(G106:G122)</f>
        <v>14.383333333333329</v>
      </c>
      <c r="H124" s="45">
        <f>SUM(H106:H122)</f>
        <v>51.6383333333333</v>
      </c>
      <c r="I124" s="45">
        <f>SUM(I106:I122)</f>
        <v>383.3</v>
      </c>
      <c r="J124" s="46"/>
    </row>
    <row r="125" spans="1:91" x14ac:dyDescent="0.25">
      <c r="A125" s="47" t="s">
        <v>105</v>
      </c>
      <c r="C125" s="48">
        <v>85</v>
      </c>
      <c r="D125" s="69">
        <v>96.9</v>
      </c>
      <c r="E125" s="48">
        <v>85</v>
      </c>
      <c r="F125" s="49">
        <v>0.34</v>
      </c>
      <c r="G125" s="51">
        <v>0.34</v>
      </c>
      <c r="H125" s="17">
        <v>10.5</v>
      </c>
      <c r="I125" s="51">
        <v>47</v>
      </c>
      <c r="J125" s="40" t="s">
        <v>106</v>
      </c>
    </row>
    <row r="126" spans="1:91" x14ac:dyDescent="0.25">
      <c r="A126" s="47" t="s">
        <v>107</v>
      </c>
      <c r="C126" s="48"/>
      <c r="D126" s="69"/>
      <c r="E126" s="48"/>
      <c r="F126" s="49"/>
      <c r="G126" s="51"/>
      <c r="I126" s="51"/>
      <c r="J126" s="40"/>
    </row>
    <row r="127" spans="1:91" x14ac:dyDescent="0.25">
      <c r="A127" s="66" t="s">
        <v>39</v>
      </c>
      <c r="B127" s="67"/>
      <c r="C127" s="68">
        <v>85</v>
      </c>
      <c r="D127" s="45"/>
      <c r="E127" s="70"/>
      <c r="F127" s="44">
        <f>SUM(F125)</f>
        <v>0.34</v>
      </c>
      <c r="G127" s="44">
        <f>SUM(G125)</f>
        <v>0.34</v>
      </c>
      <c r="H127" s="44">
        <f>SUM(H125)</f>
        <v>10.5</v>
      </c>
      <c r="I127" s="44">
        <f>SUM(I125)</f>
        <v>47</v>
      </c>
      <c r="J127" s="46"/>
    </row>
    <row r="128" spans="1:91" x14ac:dyDescent="0.25">
      <c r="A128" s="71"/>
      <c r="B128" s="72"/>
      <c r="C128" s="73">
        <v>503</v>
      </c>
      <c r="D128" s="29"/>
      <c r="E128" s="75"/>
      <c r="F128" s="29">
        <f>F124+F127</f>
        <v>11.956666666666671</v>
      </c>
      <c r="G128" s="29">
        <f>G124+G127</f>
        <v>14.723333333333329</v>
      </c>
      <c r="H128" s="29">
        <f>H124+H127</f>
        <v>62.1383333333333</v>
      </c>
      <c r="I128" s="29">
        <f>I124+I127</f>
        <v>430.3</v>
      </c>
      <c r="J128" s="40"/>
    </row>
    <row r="129" spans="1:116" x14ac:dyDescent="0.25">
      <c r="A129" s="71"/>
      <c r="B129" s="72" t="s">
        <v>43</v>
      </c>
      <c r="C129" s="73"/>
      <c r="D129" s="30"/>
      <c r="E129" s="76"/>
      <c r="F129" s="29"/>
      <c r="G129" s="29"/>
      <c r="H129" s="30"/>
      <c r="I129" s="29"/>
      <c r="J129" s="40"/>
    </row>
    <row r="130" spans="1:116" x14ac:dyDescent="0.25">
      <c r="A130" s="47" t="s">
        <v>108</v>
      </c>
      <c r="C130" s="48">
        <v>50</v>
      </c>
      <c r="D130" s="17"/>
      <c r="E130" s="51"/>
      <c r="F130" s="17">
        <v>0.6</v>
      </c>
      <c r="G130" s="51">
        <v>2.5</v>
      </c>
      <c r="H130" s="17">
        <v>4.2</v>
      </c>
      <c r="I130" s="49">
        <v>42</v>
      </c>
      <c r="J130" s="40" t="s">
        <v>109</v>
      </c>
    </row>
    <row r="131" spans="1:116" x14ac:dyDescent="0.25">
      <c r="A131" s="47"/>
      <c r="B131" s="15" t="s">
        <v>110</v>
      </c>
      <c r="C131" s="48"/>
      <c r="D131" s="17">
        <v>64.599999999999994</v>
      </c>
      <c r="E131" s="51">
        <v>47.5</v>
      </c>
      <c r="G131" s="51"/>
      <c r="I131" s="49"/>
      <c r="J131" s="40"/>
    </row>
    <row r="132" spans="1:116" x14ac:dyDescent="0.25">
      <c r="A132" s="47"/>
      <c r="B132" s="15" t="s">
        <v>55</v>
      </c>
      <c r="C132" s="48"/>
      <c r="D132" s="17">
        <v>2.5</v>
      </c>
      <c r="E132" s="51">
        <v>2.5</v>
      </c>
      <c r="G132" s="51"/>
      <c r="I132" s="49"/>
      <c r="J132" s="40"/>
    </row>
    <row r="133" spans="1:116" s="120" customFormat="1" ht="31.5" x14ac:dyDescent="0.25">
      <c r="A133" s="47" t="s">
        <v>111</v>
      </c>
      <c r="B133" s="15"/>
      <c r="C133" s="48" t="s">
        <v>112</v>
      </c>
      <c r="D133" s="17"/>
      <c r="E133" s="51"/>
      <c r="F133" s="49">
        <v>3.5</v>
      </c>
      <c r="G133" s="51">
        <v>7.8</v>
      </c>
      <c r="H133" s="17">
        <v>19.7</v>
      </c>
      <c r="I133" s="49">
        <v>163</v>
      </c>
      <c r="J133" s="40" t="s">
        <v>113</v>
      </c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  <c r="AN133" s="60"/>
      <c r="AO133" s="60"/>
      <c r="AP133" s="60"/>
      <c r="AQ133" s="60"/>
      <c r="AR133" s="60"/>
      <c r="AS133" s="60"/>
      <c r="AT133" s="60"/>
      <c r="AU133" s="60"/>
      <c r="AV133" s="60"/>
      <c r="AW133" s="60"/>
      <c r="AX133" s="60"/>
      <c r="AY133" s="60"/>
      <c r="AZ133" s="60"/>
      <c r="BA133" s="60"/>
      <c r="BB133" s="60"/>
      <c r="BC133" s="60"/>
      <c r="BD133" s="60"/>
      <c r="BE133" s="60"/>
      <c r="BF133" s="60"/>
      <c r="BG133" s="60"/>
      <c r="BH133" s="60"/>
      <c r="BI133" s="60"/>
      <c r="BJ133" s="60"/>
      <c r="BK133" s="60"/>
      <c r="BL133" s="60"/>
      <c r="BM133" s="60"/>
      <c r="BN133" s="60"/>
      <c r="BO133" s="60"/>
      <c r="BP133" s="60"/>
      <c r="BQ133" s="60"/>
      <c r="BR133" s="60"/>
      <c r="BS133" s="60"/>
      <c r="BT133" s="60"/>
      <c r="BU133" s="60"/>
      <c r="BV133" s="60"/>
      <c r="BW133" s="60"/>
      <c r="BX133" s="60"/>
      <c r="BY133" s="60"/>
      <c r="BZ133" s="60"/>
      <c r="CA133" s="60"/>
      <c r="CB133" s="60"/>
      <c r="CC133" s="60"/>
      <c r="CD133" s="60"/>
      <c r="CE133" s="60"/>
      <c r="CF133" s="60"/>
      <c r="CG133" s="60"/>
      <c r="CH133" s="60"/>
      <c r="CI133" s="60"/>
      <c r="CJ133" s="60"/>
      <c r="CK133" s="60"/>
      <c r="CL133" s="60"/>
      <c r="CM133" s="60"/>
      <c r="CN133" s="61"/>
      <c r="CO133" s="61"/>
      <c r="CP133" s="61"/>
      <c r="CQ133" s="61"/>
      <c r="CR133" s="61"/>
      <c r="CS133" s="61"/>
      <c r="CT133" s="61"/>
      <c r="CU133" s="61"/>
      <c r="CV133" s="61"/>
      <c r="CW133" s="61"/>
      <c r="CX133" s="61"/>
      <c r="CY133" s="61"/>
      <c r="CZ133" s="61"/>
      <c r="DA133" s="61"/>
      <c r="DB133" s="61"/>
      <c r="DC133" s="61"/>
      <c r="DD133" s="61"/>
      <c r="DE133" s="61"/>
      <c r="DF133" s="61"/>
      <c r="DG133" s="61"/>
      <c r="DH133" s="61"/>
      <c r="DI133" s="61"/>
      <c r="DJ133" s="61"/>
      <c r="DK133" s="61"/>
      <c r="DL133" s="61"/>
    </row>
    <row r="134" spans="1:116" s="53" customFormat="1" x14ac:dyDescent="0.25">
      <c r="A134" s="47"/>
      <c r="B134" s="15" t="s">
        <v>50</v>
      </c>
      <c r="C134" s="64"/>
      <c r="D134" s="48">
        <v>33.85</v>
      </c>
      <c r="E134" s="69">
        <v>22</v>
      </c>
      <c r="F134" s="49"/>
      <c r="G134" s="49"/>
      <c r="H134" s="49"/>
      <c r="I134" s="49"/>
      <c r="J134" s="40"/>
      <c r="K134" s="19"/>
      <c r="L134" s="19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  <c r="CC134" s="20"/>
      <c r="CD134" s="20"/>
      <c r="CE134" s="20"/>
      <c r="CF134" s="20"/>
      <c r="CG134" s="20"/>
      <c r="CH134" s="20"/>
      <c r="CI134" s="20"/>
      <c r="CJ134" s="20"/>
      <c r="CK134" s="20"/>
      <c r="CL134" s="20"/>
      <c r="CM134" s="20"/>
    </row>
    <row r="135" spans="1:116" s="120" customFormat="1" x14ac:dyDescent="0.25">
      <c r="A135" s="47"/>
      <c r="B135" s="15" t="s">
        <v>114</v>
      </c>
      <c r="C135" s="48"/>
      <c r="D135" s="17">
        <v>20</v>
      </c>
      <c r="E135" s="51">
        <v>16</v>
      </c>
      <c r="F135" s="49"/>
      <c r="G135" s="49"/>
      <c r="H135" s="49"/>
      <c r="I135" s="49"/>
      <c r="J135" s="4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  <c r="AN135" s="60"/>
      <c r="AO135" s="60"/>
      <c r="AP135" s="60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  <c r="BB135" s="60"/>
      <c r="BC135" s="60"/>
      <c r="BD135" s="60"/>
      <c r="BE135" s="60"/>
      <c r="BF135" s="60"/>
      <c r="BG135" s="60"/>
      <c r="BH135" s="60"/>
      <c r="BI135" s="60"/>
      <c r="BJ135" s="60"/>
      <c r="BK135" s="60"/>
      <c r="BL135" s="60"/>
      <c r="BM135" s="60"/>
      <c r="BN135" s="60"/>
      <c r="BO135" s="60"/>
      <c r="BP135" s="60"/>
      <c r="BQ135" s="60"/>
      <c r="BR135" s="60"/>
      <c r="BS135" s="60"/>
      <c r="BT135" s="60"/>
      <c r="BU135" s="60"/>
      <c r="BV135" s="60"/>
      <c r="BW135" s="60"/>
      <c r="BX135" s="60"/>
      <c r="BY135" s="60"/>
      <c r="BZ135" s="60"/>
      <c r="CA135" s="60"/>
      <c r="CB135" s="60"/>
      <c r="CC135" s="60"/>
      <c r="CD135" s="60"/>
      <c r="CE135" s="60"/>
      <c r="CF135" s="60"/>
      <c r="CG135" s="60"/>
      <c r="CH135" s="60"/>
      <c r="CI135" s="60"/>
      <c r="CJ135" s="60"/>
      <c r="CK135" s="60"/>
      <c r="CL135" s="60"/>
      <c r="CM135" s="60"/>
      <c r="CN135" s="61"/>
      <c r="CO135" s="61"/>
      <c r="CP135" s="61"/>
      <c r="CQ135" s="61"/>
      <c r="CR135" s="61"/>
      <c r="CS135" s="61"/>
      <c r="CT135" s="61"/>
      <c r="CU135" s="61"/>
      <c r="CV135" s="61"/>
      <c r="CW135" s="61"/>
      <c r="CX135" s="61"/>
      <c r="CY135" s="61"/>
      <c r="CZ135" s="61"/>
      <c r="DA135" s="61"/>
      <c r="DB135" s="61"/>
      <c r="DC135" s="61"/>
      <c r="DD135" s="61"/>
      <c r="DE135" s="61"/>
      <c r="DF135" s="61"/>
      <c r="DG135" s="61"/>
      <c r="DH135" s="61"/>
      <c r="DI135" s="61"/>
      <c r="DJ135" s="61"/>
      <c r="DK135" s="61"/>
      <c r="DL135" s="61"/>
    </row>
    <row r="136" spans="1:116" s="120" customFormat="1" x14ac:dyDescent="0.25">
      <c r="A136" s="47"/>
      <c r="B136" s="15" t="s">
        <v>51</v>
      </c>
      <c r="C136" s="48"/>
      <c r="D136" s="17">
        <v>66.8</v>
      </c>
      <c r="E136" s="51">
        <v>40</v>
      </c>
      <c r="F136" s="49"/>
      <c r="G136" s="51"/>
      <c r="H136" s="17"/>
      <c r="I136" s="49"/>
      <c r="J136" s="4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  <c r="AN136" s="60"/>
      <c r="AO136" s="60"/>
      <c r="AP136" s="60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  <c r="BB136" s="60"/>
      <c r="BC136" s="60"/>
      <c r="BD136" s="60"/>
      <c r="BE136" s="60"/>
      <c r="BF136" s="60"/>
      <c r="BG136" s="60"/>
      <c r="BH136" s="60"/>
      <c r="BI136" s="60"/>
      <c r="BJ136" s="60"/>
      <c r="BK136" s="60"/>
      <c r="BL136" s="60"/>
      <c r="BM136" s="60"/>
      <c r="BN136" s="60"/>
      <c r="BO136" s="60"/>
      <c r="BP136" s="60"/>
      <c r="BQ136" s="60"/>
      <c r="BR136" s="60"/>
      <c r="BS136" s="60"/>
      <c r="BT136" s="60"/>
      <c r="BU136" s="60"/>
      <c r="BV136" s="60"/>
      <c r="BW136" s="60"/>
      <c r="BX136" s="60"/>
      <c r="BY136" s="60"/>
      <c r="BZ136" s="60"/>
      <c r="CA136" s="60"/>
      <c r="CB136" s="60"/>
      <c r="CC136" s="60"/>
      <c r="CD136" s="60"/>
      <c r="CE136" s="60"/>
      <c r="CF136" s="60"/>
      <c r="CG136" s="60"/>
      <c r="CH136" s="60"/>
      <c r="CI136" s="60"/>
      <c r="CJ136" s="60"/>
      <c r="CK136" s="60"/>
      <c r="CL136" s="60"/>
      <c r="CM136" s="60"/>
      <c r="CN136" s="61"/>
      <c r="CO136" s="61"/>
      <c r="CP136" s="61"/>
      <c r="CQ136" s="61"/>
      <c r="CR136" s="61"/>
      <c r="CS136" s="61"/>
      <c r="CT136" s="61"/>
      <c r="CU136" s="61"/>
      <c r="CV136" s="61"/>
      <c r="CW136" s="61"/>
      <c r="CX136" s="61"/>
      <c r="CY136" s="61"/>
      <c r="CZ136" s="61"/>
      <c r="DA136" s="61"/>
      <c r="DB136" s="61"/>
      <c r="DC136" s="61"/>
      <c r="DD136" s="61"/>
      <c r="DE136" s="61"/>
      <c r="DF136" s="61"/>
      <c r="DG136" s="61"/>
      <c r="DH136" s="61"/>
      <c r="DI136" s="61"/>
      <c r="DJ136" s="61"/>
      <c r="DK136" s="61"/>
      <c r="DL136" s="61"/>
    </row>
    <row r="137" spans="1:116" s="120" customFormat="1" x14ac:dyDescent="0.25">
      <c r="A137" s="47"/>
      <c r="B137" s="15" t="s">
        <v>52</v>
      </c>
      <c r="C137" s="48"/>
      <c r="D137" s="17">
        <v>10.64</v>
      </c>
      <c r="E137" s="51">
        <v>8</v>
      </c>
      <c r="F137" s="49"/>
      <c r="G137" s="51"/>
      <c r="H137" s="17"/>
      <c r="I137" s="49"/>
      <c r="J137" s="4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  <c r="BB137" s="60"/>
      <c r="BC137" s="60"/>
      <c r="BD137" s="60"/>
      <c r="BE137" s="60"/>
      <c r="BF137" s="60"/>
      <c r="BG137" s="60"/>
      <c r="BH137" s="60"/>
      <c r="BI137" s="60"/>
      <c r="BJ137" s="60"/>
      <c r="BK137" s="60"/>
      <c r="BL137" s="60"/>
      <c r="BM137" s="60"/>
      <c r="BN137" s="60"/>
      <c r="BO137" s="60"/>
      <c r="BP137" s="60"/>
      <c r="BQ137" s="60"/>
      <c r="BR137" s="60"/>
      <c r="BS137" s="60"/>
      <c r="BT137" s="60"/>
      <c r="BU137" s="60"/>
      <c r="BV137" s="60"/>
      <c r="BW137" s="60"/>
      <c r="BX137" s="60"/>
      <c r="BY137" s="60"/>
      <c r="BZ137" s="60"/>
      <c r="CA137" s="60"/>
      <c r="CB137" s="60"/>
      <c r="CC137" s="60"/>
      <c r="CD137" s="60"/>
      <c r="CE137" s="60"/>
      <c r="CF137" s="60"/>
      <c r="CG137" s="60"/>
      <c r="CH137" s="60"/>
      <c r="CI137" s="60"/>
      <c r="CJ137" s="60"/>
      <c r="CK137" s="60"/>
      <c r="CL137" s="60"/>
      <c r="CM137" s="60"/>
      <c r="CN137" s="61"/>
      <c r="CO137" s="61"/>
      <c r="CP137" s="61"/>
      <c r="CQ137" s="61"/>
      <c r="CR137" s="61"/>
      <c r="CS137" s="61"/>
      <c r="CT137" s="61"/>
      <c r="CU137" s="61"/>
      <c r="CV137" s="61"/>
      <c r="CW137" s="61"/>
      <c r="CX137" s="61"/>
      <c r="CY137" s="61"/>
      <c r="CZ137" s="61"/>
      <c r="DA137" s="61"/>
      <c r="DB137" s="61"/>
      <c r="DC137" s="61"/>
      <c r="DD137" s="61"/>
      <c r="DE137" s="61"/>
      <c r="DF137" s="61"/>
      <c r="DG137" s="61"/>
      <c r="DH137" s="61"/>
      <c r="DI137" s="61"/>
      <c r="DJ137" s="61"/>
      <c r="DK137" s="61"/>
      <c r="DL137" s="61"/>
    </row>
    <row r="138" spans="1:116" s="120" customFormat="1" x14ac:dyDescent="0.25">
      <c r="A138" s="47"/>
      <c r="B138" s="15" t="s">
        <v>53</v>
      </c>
      <c r="C138" s="48"/>
      <c r="D138" s="17">
        <v>9.52</v>
      </c>
      <c r="E138" s="51">
        <v>8</v>
      </c>
      <c r="F138" s="49"/>
      <c r="G138" s="51"/>
      <c r="H138" s="17"/>
      <c r="I138" s="49"/>
      <c r="J138" s="4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  <c r="BB138" s="60"/>
      <c r="BC138" s="60"/>
      <c r="BD138" s="60"/>
      <c r="BE138" s="60"/>
      <c r="BF138" s="60"/>
      <c r="BG138" s="60"/>
      <c r="BH138" s="60"/>
      <c r="BI138" s="60"/>
      <c r="BJ138" s="60"/>
      <c r="BK138" s="60"/>
      <c r="BL138" s="60"/>
      <c r="BM138" s="60"/>
      <c r="BN138" s="60"/>
      <c r="BO138" s="60"/>
      <c r="BP138" s="60"/>
      <c r="BQ138" s="60"/>
      <c r="BR138" s="60"/>
      <c r="BS138" s="60"/>
      <c r="BT138" s="60"/>
      <c r="BU138" s="60"/>
      <c r="BV138" s="60"/>
      <c r="BW138" s="60"/>
      <c r="BX138" s="60"/>
      <c r="BY138" s="60"/>
      <c r="BZ138" s="60"/>
      <c r="CA138" s="60"/>
      <c r="CB138" s="60"/>
      <c r="CC138" s="60"/>
      <c r="CD138" s="60"/>
      <c r="CE138" s="60"/>
      <c r="CF138" s="60"/>
      <c r="CG138" s="60"/>
      <c r="CH138" s="60"/>
      <c r="CI138" s="60"/>
      <c r="CJ138" s="60"/>
      <c r="CK138" s="60"/>
      <c r="CL138" s="60"/>
      <c r="CM138" s="60"/>
      <c r="CN138" s="61"/>
      <c r="CO138" s="61"/>
      <c r="CP138" s="61"/>
      <c r="CQ138" s="61"/>
      <c r="CR138" s="61"/>
      <c r="CS138" s="61"/>
      <c r="CT138" s="61"/>
      <c r="CU138" s="61"/>
      <c r="CV138" s="61"/>
      <c r="CW138" s="61"/>
      <c r="CX138" s="61"/>
      <c r="CY138" s="61"/>
      <c r="CZ138" s="61"/>
      <c r="DA138" s="61"/>
      <c r="DB138" s="61"/>
      <c r="DC138" s="61"/>
      <c r="DD138" s="61"/>
      <c r="DE138" s="61"/>
      <c r="DF138" s="61"/>
      <c r="DG138" s="61"/>
      <c r="DH138" s="61"/>
      <c r="DI138" s="61"/>
      <c r="DJ138" s="61"/>
      <c r="DK138" s="61"/>
      <c r="DL138" s="61"/>
    </row>
    <row r="139" spans="1:116" s="120" customFormat="1" x14ac:dyDescent="0.25">
      <c r="A139" s="47"/>
      <c r="B139" s="15" t="s">
        <v>55</v>
      </c>
      <c r="C139" s="48"/>
      <c r="D139" s="17">
        <v>4</v>
      </c>
      <c r="E139" s="51">
        <v>4</v>
      </c>
      <c r="F139" s="49"/>
      <c r="G139" s="51"/>
      <c r="H139" s="17"/>
      <c r="I139" s="49"/>
      <c r="J139" s="4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  <c r="BB139" s="60"/>
      <c r="BC139" s="60"/>
      <c r="BD139" s="60"/>
      <c r="BE139" s="60"/>
      <c r="BF139" s="60"/>
      <c r="BG139" s="60"/>
      <c r="BH139" s="60"/>
      <c r="BI139" s="60"/>
      <c r="BJ139" s="60"/>
      <c r="BK139" s="60"/>
      <c r="BL139" s="60"/>
      <c r="BM139" s="60"/>
      <c r="BN139" s="60"/>
      <c r="BO139" s="60"/>
      <c r="BP139" s="60"/>
      <c r="BQ139" s="60"/>
      <c r="BR139" s="60"/>
      <c r="BS139" s="60"/>
      <c r="BT139" s="60"/>
      <c r="BU139" s="60"/>
      <c r="BV139" s="60"/>
      <c r="BW139" s="60"/>
      <c r="BX139" s="60"/>
      <c r="BY139" s="60"/>
      <c r="BZ139" s="60"/>
      <c r="CA139" s="60"/>
      <c r="CB139" s="60"/>
      <c r="CC139" s="60"/>
      <c r="CD139" s="60"/>
      <c r="CE139" s="60"/>
      <c r="CF139" s="60"/>
      <c r="CG139" s="60"/>
      <c r="CH139" s="60"/>
      <c r="CI139" s="60"/>
      <c r="CJ139" s="60"/>
      <c r="CK139" s="60"/>
      <c r="CL139" s="60"/>
      <c r="CM139" s="60"/>
      <c r="CN139" s="61"/>
      <c r="CO139" s="61"/>
      <c r="CP139" s="61"/>
      <c r="CQ139" s="61"/>
      <c r="CR139" s="61"/>
      <c r="CS139" s="61"/>
      <c r="CT139" s="61"/>
      <c r="CU139" s="61"/>
      <c r="CV139" s="61"/>
      <c r="CW139" s="61"/>
      <c r="CX139" s="61"/>
      <c r="CY139" s="61"/>
      <c r="CZ139" s="61"/>
      <c r="DA139" s="61"/>
      <c r="DB139" s="61"/>
      <c r="DC139" s="61"/>
      <c r="DD139" s="61"/>
      <c r="DE139" s="61"/>
      <c r="DF139" s="61"/>
      <c r="DG139" s="61"/>
      <c r="DH139" s="61"/>
      <c r="DI139" s="61"/>
      <c r="DJ139" s="61"/>
      <c r="DK139" s="61"/>
      <c r="DL139" s="61"/>
    </row>
    <row r="140" spans="1:116" s="120" customFormat="1" x14ac:dyDescent="0.25">
      <c r="A140" s="47"/>
      <c r="B140" s="15" t="s">
        <v>27</v>
      </c>
      <c r="C140" s="48"/>
      <c r="D140" s="17">
        <v>1</v>
      </c>
      <c r="E140" s="51">
        <v>1</v>
      </c>
      <c r="F140" s="49"/>
      <c r="G140" s="51"/>
      <c r="H140" s="17"/>
      <c r="I140" s="49"/>
      <c r="J140" s="4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  <c r="BB140" s="60"/>
      <c r="BC140" s="60"/>
      <c r="BD140" s="60"/>
      <c r="BE140" s="60"/>
      <c r="BF140" s="60"/>
      <c r="BG140" s="60"/>
      <c r="BH140" s="60"/>
      <c r="BI140" s="60"/>
      <c r="BJ140" s="60"/>
      <c r="BK140" s="60"/>
      <c r="BL140" s="60"/>
      <c r="BM140" s="60"/>
      <c r="BN140" s="60"/>
      <c r="BO140" s="60"/>
      <c r="BP140" s="60"/>
      <c r="BQ140" s="60"/>
      <c r="BR140" s="60"/>
      <c r="BS140" s="60"/>
      <c r="BT140" s="60"/>
      <c r="BU140" s="60"/>
      <c r="BV140" s="60"/>
      <c r="BW140" s="60"/>
      <c r="BX140" s="60"/>
      <c r="BY140" s="60"/>
      <c r="BZ140" s="60"/>
      <c r="CA140" s="60"/>
      <c r="CB140" s="60"/>
      <c r="CC140" s="60"/>
      <c r="CD140" s="60"/>
      <c r="CE140" s="60"/>
      <c r="CF140" s="60"/>
      <c r="CG140" s="60"/>
      <c r="CH140" s="60"/>
      <c r="CI140" s="60"/>
      <c r="CJ140" s="60"/>
      <c r="CK140" s="60"/>
      <c r="CL140" s="60"/>
      <c r="CM140" s="60"/>
      <c r="CN140" s="61"/>
      <c r="CO140" s="61"/>
      <c r="CP140" s="61"/>
      <c r="CQ140" s="61"/>
      <c r="CR140" s="61"/>
      <c r="CS140" s="61"/>
      <c r="CT140" s="61"/>
      <c r="CU140" s="61"/>
      <c r="CV140" s="61"/>
      <c r="CW140" s="61"/>
      <c r="CX140" s="61"/>
      <c r="CY140" s="61"/>
      <c r="CZ140" s="61"/>
      <c r="DA140" s="61"/>
      <c r="DB140" s="61"/>
      <c r="DC140" s="61"/>
      <c r="DD140" s="61"/>
      <c r="DE140" s="61"/>
      <c r="DF140" s="61"/>
      <c r="DG140" s="61"/>
      <c r="DH140" s="61"/>
      <c r="DI140" s="61"/>
      <c r="DJ140" s="61"/>
      <c r="DK140" s="61"/>
      <c r="DL140" s="61"/>
    </row>
    <row r="141" spans="1:116" s="120" customFormat="1" x14ac:dyDescent="0.25">
      <c r="A141" s="47"/>
      <c r="B141" s="15" t="s">
        <v>115</v>
      </c>
      <c r="C141" s="48"/>
      <c r="D141" s="17">
        <v>152</v>
      </c>
      <c r="E141" s="51">
        <v>152</v>
      </c>
      <c r="F141" s="49"/>
      <c r="G141" s="51"/>
      <c r="H141" s="17"/>
      <c r="I141" s="49"/>
      <c r="J141" s="4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/>
      <c r="BU141" s="60"/>
      <c r="BV141" s="60"/>
      <c r="BW141" s="60"/>
      <c r="BX141" s="60"/>
      <c r="BY141" s="60"/>
      <c r="BZ141" s="60"/>
      <c r="CA141" s="60"/>
      <c r="CB141" s="60"/>
      <c r="CC141" s="60"/>
      <c r="CD141" s="60"/>
      <c r="CE141" s="60"/>
      <c r="CF141" s="60"/>
      <c r="CG141" s="60"/>
      <c r="CH141" s="60"/>
      <c r="CI141" s="60"/>
      <c r="CJ141" s="60"/>
      <c r="CK141" s="60"/>
      <c r="CL141" s="60"/>
      <c r="CM141" s="60"/>
      <c r="CN141" s="61"/>
      <c r="CO141" s="61"/>
      <c r="CP141" s="61"/>
      <c r="CQ141" s="61"/>
      <c r="CR141" s="61"/>
      <c r="CS141" s="61"/>
      <c r="CT141" s="61"/>
      <c r="CU141" s="61"/>
      <c r="CV141" s="61"/>
      <c r="CW141" s="61"/>
      <c r="CX141" s="61"/>
      <c r="CY141" s="61"/>
      <c r="CZ141" s="61"/>
      <c r="DA141" s="61"/>
      <c r="DB141" s="61"/>
      <c r="DC141" s="61"/>
      <c r="DD141" s="61"/>
      <c r="DE141" s="61"/>
      <c r="DF141" s="61"/>
      <c r="DG141" s="61"/>
      <c r="DH141" s="61"/>
      <c r="DI141" s="61"/>
      <c r="DJ141" s="61"/>
      <c r="DK141" s="61"/>
      <c r="DL141" s="61"/>
    </row>
    <row r="142" spans="1:116" s="120" customFormat="1" x14ac:dyDescent="0.25">
      <c r="A142" s="47"/>
      <c r="B142" s="15" t="s">
        <v>116</v>
      </c>
      <c r="C142" s="48"/>
      <c r="D142" s="17">
        <v>6</v>
      </c>
      <c r="E142" s="51">
        <v>6</v>
      </c>
      <c r="F142" s="49"/>
      <c r="G142" s="51"/>
      <c r="H142" s="17"/>
      <c r="I142" s="49"/>
      <c r="J142" s="4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/>
      <c r="BU142" s="60"/>
      <c r="BV142" s="60"/>
      <c r="BW142" s="60"/>
      <c r="BX142" s="60"/>
      <c r="BY142" s="60"/>
      <c r="BZ142" s="60"/>
      <c r="CA142" s="60"/>
      <c r="CB142" s="60"/>
      <c r="CC142" s="60"/>
      <c r="CD142" s="60"/>
      <c r="CE142" s="60"/>
      <c r="CF142" s="60"/>
      <c r="CG142" s="60"/>
      <c r="CH142" s="60"/>
      <c r="CI142" s="60"/>
      <c r="CJ142" s="60"/>
      <c r="CK142" s="60"/>
      <c r="CL142" s="60"/>
      <c r="CM142" s="60"/>
      <c r="CN142" s="61"/>
      <c r="CO142" s="61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1"/>
      <c r="DJ142" s="61"/>
      <c r="DK142" s="61"/>
      <c r="DL142" s="61"/>
    </row>
    <row r="143" spans="1:116" s="79" customFormat="1" ht="31.5" x14ac:dyDescent="0.25">
      <c r="A143" s="54" t="s">
        <v>117</v>
      </c>
      <c r="B143" s="15"/>
      <c r="C143" s="48">
        <v>70</v>
      </c>
      <c r="D143" s="17"/>
      <c r="E143" s="51"/>
      <c r="F143" s="17">
        <v>10.1</v>
      </c>
      <c r="G143" s="51">
        <v>6.8</v>
      </c>
      <c r="H143" s="17">
        <v>17</v>
      </c>
      <c r="I143" s="49">
        <v>170</v>
      </c>
      <c r="J143" s="40" t="s">
        <v>118</v>
      </c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77"/>
      <c r="BL143" s="77"/>
      <c r="BM143" s="77"/>
      <c r="BN143" s="77"/>
      <c r="BO143" s="77"/>
      <c r="BP143" s="77"/>
      <c r="BQ143" s="77"/>
      <c r="BR143" s="77"/>
      <c r="BS143" s="77"/>
      <c r="BT143" s="77"/>
      <c r="BU143" s="77"/>
      <c r="BV143" s="77"/>
      <c r="BW143" s="77"/>
      <c r="BX143" s="77"/>
      <c r="BY143" s="77"/>
      <c r="BZ143" s="77"/>
      <c r="CA143" s="77"/>
      <c r="CB143" s="77"/>
      <c r="CC143" s="77"/>
      <c r="CD143" s="77"/>
      <c r="CE143" s="77"/>
      <c r="CF143" s="77"/>
      <c r="CG143" s="77"/>
      <c r="CH143" s="77"/>
      <c r="CI143" s="77"/>
      <c r="CJ143" s="77"/>
      <c r="CK143" s="77"/>
      <c r="CL143" s="77"/>
      <c r="CM143" s="77"/>
      <c r="CN143" s="78"/>
      <c r="CO143" s="78"/>
      <c r="CP143" s="78"/>
      <c r="CQ143" s="78"/>
      <c r="CR143" s="78"/>
      <c r="CS143" s="78"/>
      <c r="CT143" s="78"/>
      <c r="CU143" s="78"/>
      <c r="CV143" s="78"/>
      <c r="CW143" s="78"/>
      <c r="CX143" s="78"/>
      <c r="CY143" s="78"/>
      <c r="CZ143" s="78"/>
      <c r="DA143" s="78"/>
      <c r="DB143" s="78"/>
      <c r="DC143" s="86"/>
      <c r="DD143" s="86"/>
      <c r="DE143" s="86"/>
      <c r="DF143" s="86"/>
      <c r="DG143" s="86"/>
      <c r="DH143" s="86"/>
      <c r="DI143" s="86"/>
      <c r="DJ143" s="86"/>
      <c r="DK143" s="86"/>
      <c r="DL143" s="86"/>
    </row>
    <row r="144" spans="1:116" s="79" customFormat="1" x14ac:dyDescent="0.25">
      <c r="A144" s="47"/>
      <c r="B144" s="15" t="s">
        <v>119</v>
      </c>
      <c r="C144" s="48"/>
      <c r="D144" s="17">
        <v>28</v>
      </c>
      <c r="E144" s="51">
        <v>28</v>
      </c>
      <c r="F144" s="17"/>
      <c r="G144" s="51"/>
      <c r="H144" s="17"/>
      <c r="I144" s="49"/>
      <c r="J144" s="80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  <c r="BW144" s="77"/>
      <c r="BX144" s="77"/>
      <c r="BY144" s="77"/>
      <c r="BZ144" s="77"/>
      <c r="CA144" s="77"/>
      <c r="CB144" s="77"/>
      <c r="CC144" s="77"/>
      <c r="CD144" s="77"/>
      <c r="CE144" s="77"/>
      <c r="CF144" s="77"/>
      <c r="CG144" s="77"/>
      <c r="CH144" s="77"/>
      <c r="CI144" s="77"/>
      <c r="CJ144" s="77"/>
      <c r="CK144" s="77"/>
      <c r="CL144" s="77"/>
      <c r="CM144" s="77"/>
      <c r="CN144" s="78"/>
      <c r="CO144" s="78"/>
      <c r="CP144" s="78"/>
      <c r="CQ144" s="78"/>
      <c r="CR144" s="78"/>
      <c r="CS144" s="78"/>
      <c r="CT144" s="78"/>
      <c r="CU144" s="78"/>
      <c r="CV144" s="78"/>
      <c r="CW144" s="78"/>
      <c r="CX144" s="78"/>
      <c r="CY144" s="78"/>
      <c r="CZ144" s="78"/>
      <c r="DA144" s="78"/>
      <c r="DB144" s="78"/>
      <c r="DC144" s="86"/>
      <c r="DD144" s="86"/>
      <c r="DE144" s="86"/>
      <c r="DF144" s="86"/>
      <c r="DG144" s="86"/>
      <c r="DH144" s="86"/>
      <c r="DI144" s="86"/>
      <c r="DJ144" s="86"/>
      <c r="DK144" s="86"/>
      <c r="DL144" s="86"/>
    </row>
    <row r="145" spans="1:163" s="79" customFormat="1" x14ac:dyDescent="0.25">
      <c r="A145" s="47"/>
      <c r="B145" s="15" t="s">
        <v>52</v>
      </c>
      <c r="C145" s="48"/>
      <c r="D145" s="17">
        <v>8.6850000000000005</v>
      </c>
      <c r="E145" s="51">
        <v>6.53</v>
      </c>
      <c r="F145" s="17"/>
      <c r="G145" s="51"/>
      <c r="H145" s="17"/>
      <c r="I145" s="49"/>
      <c r="J145" s="40"/>
      <c r="K145" s="85"/>
      <c r="L145" s="85"/>
      <c r="M145" s="85"/>
      <c r="N145" s="85"/>
      <c r="O145" s="85"/>
      <c r="P145" s="85"/>
      <c r="Q145" s="85"/>
      <c r="R145" s="85"/>
      <c r="S145" s="85"/>
      <c r="T145" s="85"/>
      <c r="U145" s="85"/>
      <c r="V145" s="85"/>
      <c r="W145" s="85"/>
      <c r="X145" s="85"/>
      <c r="Y145" s="85"/>
      <c r="Z145" s="85"/>
      <c r="AA145" s="85"/>
      <c r="AB145" s="85"/>
      <c r="AC145" s="85"/>
      <c r="AD145" s="85"/>
      <c r="AE145" s="85"/>
      <c r="AF145" s="85"/>
      <c r="AG145" s="85"/>
      <c r="AH145" s="85"/>
      <c r="AI145" s="85"/>
      <c r="AJ145" s="85"/>
      <c r="AK145" s="85"/>
      <c r="AL145" s="85"/>
      <c r="AM145" s="85"/>
      <c r="AN145" s="85"/>
      <c r="AO145" s="85"/>
      <c r="AP145" s="85"/>
      <c r="AQ145" s="85"/>
      <c r="AR145" s="85"/>
      <c r="AS145" s="85"/>
      <c r="AT145" s="85"/>
      <c r="AU145" s="85"/>
      <c r="AV145" s="85"/>
      <c r="AW145" s="85"/>
      <c r="AX145" s="85"/>
      <c r="AY145" s="85"/>
      <c r="AZ145" s="85"/>
      <c r="BA145" s="85"/>
      <c r="BB145" s="85"/>
      <c r="BC145" s="85"/>
      <c r="BD145" s="85"/>
      <c r="BE145" s="85"/>
      <c r="BF145" s="85"/>
      <c r="BG145" s="85"/>
      <c r="BH145" s="85"/>
      <c r="BI145" s="85"/>
      <c r="BJ145" s="85"/>
      <c r="BK145" s="85"/>
      <c r="BL145" s="85"/>
      <c r="BM145" s="85"/>
      <c r="BN145" s="85"/>
      <c r="BO145" s="85"/>
      <c r="BP145" s="85"/>
      <c r="BQ145" s="85"/>
      <c r="BR145" s="85"/>
      <c r="BS145" s="85"/>
      <c r="BT145" s="85"/>
      <c r="BU145" s="85"/>
      <c r="BV145" s="85"/>
      <c r="BW145" s="85"/>
      <c r="BX145" s="85"/>
      <c r="BY145" s="85"/>
      <c r="BZ145" s="85"/>
      <c r="CA145" s="85"/>
      <c r="CB145" s="85"/>
      <c r="CC145" s="85"/>
      <c r="CD145" s="85"/>
      <c r="CE145" s="85"/>
      <c r="CF145" s="85"/>
      <c r="CG145" s="85"/>
      <c r="CH145" s="85"/>
      <c r="CI145" s="85"/>
      <c r="CJ145" s="85"/>
      <c r="CK145" s="85"/>
      <c r="CL145" s="85"/>
      <c r="CM145" s="85"/>
      <c r="CN145" s="86"/>
      <c r="CO145" s="86"/>
      <c r="CP145" s="86"/>
      <c r="CQ145" s="86"/>
      <c r="CR145" s="86"/>
      <c r="CS145" s="86"/>
      <c r="CT145" s="86"/>
      <c r="CU145" s="86"/>
      <c r="CV145" s="86"/>
      <c r="CW145" s="86"/>
      <c r="CX145" s="86"/>
      <c r="CY145" s="86"/>
      <c r="CZ145" s="86"/>
      <c r="DA145" s="86"/>
      <c r="DB145" s="86"/>
      <c r="DC145" s="86"/>
      <c r="DD145" s="86"/>
      <c r="DE145" s="86"/>
      <c r="DF145" s="86"/>
      <c r="DG145" s="86"/>
      <c r="DH145" s="86"/>
      <c r="DI145" s="86"/>
      <c r="DJ145" s="86"/>
      <c r="DK145" s="86"/>
      <c r="DL145" s="86"/>
    </row>
    <row r="146" spans="1:163" s="79" customFormat="1" x14ac:dyDescent="0.25">
      <c r="A146" s="47"/>
      <c r="B146" s="15" t="s">
        <v>53</v>
      </c>
      <c r="C146" s="48"/>
      <c r="D146" s="17">
        <v>11.1</v>
      </c>
      <c r="E146" s="51">
        <v>9.32</v>
      </c>
      <c r="F146" s="17"/>
      <c r="G146" s="51"/>
      <c r="H146" s="17"/>
      <c r="I146" s="49"/>
      <c r="J146" s="40"/>
      <c r="K146" s="85"/>
      <c r="L146" s="85"/>
      <c r="M146" s="85"/>
      <c r="N146" s="85"/>
      <c r="O146" s="85"/>
      <c r="P146" s="85"/>
      <c r="Q146" s="85"/>
      <c r="R146" s="85"/>
      <c r="S146" s="85"/>
      <c r="T146" s="85"/>
      <c r="U146" s="85"/>
      <c r="V146" s="85"/>
      <c r="W146" s="85"/>
      <c r="X146" s="85"/>
      <c r="Y146" s="85"/>
      <c r="Z146" s="85"/>
      <c r="AA146" s="85"/>
      <c r="AB146" s="85"/>
      <c r="AC146" s="85"/>
      <c r="AD146" s="85"/>
      <c r="AE146" s="85"/>
      <c r="AF146" s="85"/>
      <c r="AG146" s="85"/>
      <c r="AH146" s="85"/>
      <c r="AI146" s="85"/>
      <c r="AJ146" s="85"/>
      <c r="AK146" s="85"/>
      <c r="AL146" s="85"/>
      <c r="AM146" s="85"/>
      <c r="AN146" s="85"/>
      <c r="AO146" s="85"/>
      <c r="AP146" s="85"/>
      <c r="AQ146" s="85"/>
      <c r="AR146" s="85"/>
      <c r="AS146" s="85"/>
      <c r="AT146" s="85"/>
      <c r="AU146" s="85"/>
      <c r="AV146" s="85"/>
      <c r="AW146" s="85"/>
      <c r="AX146" s="85"/>
      <c r="AY146" s="85"/>
      <c r="AZ146" s="85"/>
      <c r="BA146" s="85"/>
      <c r="BB146" s="85"/>
      <c r="BC146" s="85"/>
      <c r="BD146" s="85"/>
      <c r="BE146" s="85"/>
      <c r="BF146" s="85"/>
      <c r="BG146" s="85"/>
      <c r="BH146" s="85"/>
      <c r="BI146" s="85"/>
      <c r="BJ146" s="85"/>
      <c r="BK146" s="85"/>
      <c r="BL146" s="85"/>
      <c r="BM146" s="85"/>
      <c r="BN146" s="85"/>
      <c r="BO146" s="85"/>
      <c r="BP146" s="85"/>
      <c r="BQ146" s="85"/>
      <c r="BR146" s="85"/>
      <c r="BS146" s="85"/>
      <c r="BT146" s="85"/>
      <c r="BU146" s="85"/>
      <c r="BV146" s="85"/>
      <c r="BW146" s="85"/>
      <c r="BX146" s="85"/>
      <c r="BY146" s="85"/>
      <c r="BZ146" s="85"/>
      <c r="CA146" s="85"/>
      <c r="CB146" s="85"/>
      <c r="CC146" s="85"/>
      <c r="CD146" s="85"/>
      <c r="CE146" s="85"/>
      <c r="CF146" s="85"/>
      <c r="CG146" s="85"/>
      <c r="CH146" s="85"/>
      <c r="CI146" s="85"/>
      <c r="CJ146" s="85"/>
      <c r="CK146" s="85"/>
      <c r="CL146" s="85"/>
      <c r="CM146" s="85"/>
      <c r="CN146" s="86"/>
      <c r="CO146" s="86"/>
      <c r="CP146" s="86"/>
      <c r="CQ146" s="86"/>
      <c r="CR146" s="86"/>
      <c r="CS146" s="86"/>
      <c r="CT146" s="86"/>
      <c r="CU146" s="86"/>
      <c r="CV146" s="86"/>
      <c r="CW146" s="86"/>
      <c r="CX146" s="86"/>
      <c r="CY146" s="86"/>
      <c r="CZ146" s="86"/>
      <c r="DA146" s="86"/>
      <c r="DB146" s="86"/>
      <c r="DC146" s="86"/>
      <c r="DD146" s="86"/>
      <c r="DE146" s="86"/>
      <c r="DF146" s="86"/>
      <c r="DG146" s="86"/>
      <c r="DH146" s="86"/>
      <c r="DI146" s="86"/>
      <c r="DJ146" s="86"/>
      <c r="DK146" s="86"/>
      <c r="DL146" s="86"/>
    </row>
    <row r="147" spans="1:163" s="79" customFormat="1" x14ac:dyDescent="0.25">
      <c r="A147" s="47"/>
      <c r="B147" s="15" t="s">
        <v>65</v>
      </c>
      <c r="C147" s="48"/>
      <c r="D147" s="17">
        <v>5.6</v>
      </c>
      <c r="E147" s="51">
        <v>5.6</v>
      </c>
      <c r="F147" s="17"/>
      <c r="G147" s="51"/>
      <c r="H147" s="17"/>
      <c r="I147" s="49"/>
      <c r="J147" s="40"/>
      <c r="K147" s="85"/>
      <c r="L147" s="85"/>
      <c r="M147" s="85"/>
      <c r="N147" s="85"/>
      <c r="O147" s="85"/>
      <c r="P147" s="85"/>
      <c r="Q147" s="85"/>
      <c r="R147" s="85"/>
      <c r="S147" s="85"/>
      <c r="T147" s="85"/>
      <c r="U147" s="85"/>
      <c r="V147" s="85"/>
      <c r="W147" s="85"/>
      <c r="X147" s="85"/>
      <c r="Y147" s="85"/>
      <c r="Z147" s="85"/>
      <c r="AA147" s="85"/>
      <c r="AB147" s="85"/>
      <c r="AC147" s="85"/>
      <c r="AD147" s="85"/>
      <c r="AE147" s="85"/>
      <c r="AF147" s="85"/>
      <c r="AG147" s="85"/>
      <c r="AH147" s="85"/>
      <c r="AI147" s="85"/>
      <c r="AJ147" s="85"/>
      <c r="AK147" s="85"/>
      <c r="AL147" s="85"/>
      <c r="AM147" s="85"/>
      <c r="AN147" s="85"/>
      <c r="AO147" s="85"/>
      <c r="AP147" s="85"/>
      <c r="AQ147" s="85"/>
      <c r="AR147" s="85"/>
      <c r="AS147" s="85"/>
      <c r="AT147" s="85"/>
      <c r="AU147" s="85"/>
      <c r="AV147" s="85"/>
      <c r="AW147" s="85"/>
      <c r="AX147" s="85"/>
      <c r="AY147" s="85"/>
      <c r="AZ147" s="85"/>
      <c r="BA147" s="85"/>
      <c r="BB147" s="85"/>
      <c r="BC147" s="85"/>
      <c r="BD147" s="85"/>
      <c r="BE147" s="85"/>
      <c r="BF147" s="85"/>
      <c r="BG147" s="85"/>
      <c r="BH147" s="85"/>
      <c r="BI147" s="85"/>
      <c r="BJ147" s="85"/>
      <c r="BK147" s="85"/>
      <c r="BL147" s="85"/>
      <c r="BM147" s="85"/>
      <c r="BN147" s="85"/>
      <c r="BO147" s="85"/>
      <c r="BP147" s="85"/>
      <c r="BQ147" s="85"/>
      <c r="BR147" s="85"/>
      <c r="BS147" s="85"/>
      <c r="BT147" s="85"/>
      <c r="BU147" s="85"/>
      <c r="BV147" s="85"/>
      <c r="BW147" s="85"/>
      <c r="BX147" s="85"/>
      <c r="BY147" s="85"/>
      <c r="BZ147" s="85"/>
      <c r="CA147" s="85"/>
      <c r="CB147" s="85"/>
      <c r="CC147" s="85"/>
      <c r="CD147" s="85"/>
      <c r="CE147" s="85"/>
      <c r="CF147" s="85"/>
      <c r="CG147" s="85"/>
      <c r="CH147" s="85"/>
      <c r="CI147" s="85"/>
      <c r="CJ147" s="85"/>
      <c r="CK147" s="85"/>
      <c r="CL147" s="85"/>
      <c r="CM147" s="85"/>
      <c r="CN147" s="86"/>
      <c r="CO147" s="86"/>
      <c r="CP147" s="86"/>
      <c r="CQ147" s="86"/>
      <c r="CR147" s="86"/>
      <c r="CS147" s="86"/>
      <c r="CT147" s="86"/>
      <c r="CU147" s="86"/>
      <c r="CV147" s="86"/>
      <c r="CW147" s="86"/>
      <c r="CX147" s="86"/>
      <c r="CY147" s="86"/>
      <c r="CZ147" s="86"/>
      <c r="DA147" s="86"/>
      <c r="DB147" s="86"/>
      <c r="DC147" s="86"/>
      <c r="DD147" s="86"/>
      <c r="DE147" s="86"/>
      <c r="DF147" s="86"/>
      <c r="DG147" s="86"/>
      <c r="DH147" s="86"/>
      <c r="DI147" s="86"/>
      <c r="DJ147" s="86"/>
      <c r="DK147" s="86"/>
      <c r="DL147" s="86"/>
    </row>
    <row r="148" spans="1:163" s="79" customFormat="1" x14ac:dyDescent="0.25">
      <c r="A148" s="47"/>
      <c r="B148" s="15" t="s">
        <v>55</v>
      </c>
      <c r="C148" s="48"/>
      <c r="D148" s="17">
        <v>1.4</v>
      </c>
      <c r="E148" s="51">
        <v>1.4</v>
      </c>
      <c r="F148" s="17"/>
      <c r="G148" s="51"/>
      <c r="H148" s="17"/>
      <c r="I148" s="49"/>
      <c r="J148" s="40"/>
      <c r="K148" s="85"/>
      <c r="L148" s="85"/>
      <c r="M148" s="85"/>
      <c r="N148" s="85"/>
      <c r="O148" s="85"/>
      <c r="P148" s="85"/>
      <c r="Q148" s="85"/>
      <c r="R148" s="85"/>
      <c r="S148" s="85"/>
      <c r="T148" s="85"/>
      <c r="U148" s="85"/>
      <c r="V148" s="85"/>
      <c r="W148" s="85"/>
      <c r="X148" s="85"/>
      <c r="Y148" s="85"/>
      <c r="Z148" s="85"/>
      <c r="AA148" s="85"/>
      <c r="AB148" s="85"/>
      <c r="AC148" s="85"/>
      <c r="AD148" s="85"/>
      <c r="AE148" s="85"/>
      <c r="AF148" s="85"/>
      <c r="AG148" s="85"/>
      <c r="AH148" s="85"/>
      <c r="AI148" s="85"/>
      <c r="AJ148" s="85"/>
      <c r="AK148" s="85"/>
      <c r="AL148" s="85"/>
      <c r="AM148" s="85"/>
      <c r="AN148" s="85"/>
      <c r="AO148" s="85"/>
      <c r="AP148" s="85"/>
      <c r="AQ148" s="85"/>
      <c r="AR148" s="85"/>
      <c r="AS148" s="85"/>
      <c r="AT148" s="85"/>
      <c r="AU148" s="85"/>
      <c r="AV148" s="85"/>
      <c r="AW148" s="85"/>
      <c r="AX148" s="85"/>
      <c r="AY148" s="85"/>
      <c r="AZ148" s="85"/>
      <c r="BA148" s="85"/>
      <c r="BB148" s="85"/>
      <c r="BC148" s="85"/>
      <c r="BD148" s="85"/>
      <c r="BE148" s="85"/>
      <c r="BF148" s="85"/>
      <c r="BG148" s="85"/>
      <c r="BH148" s="85"/>
      <c r="BI148" s="85"/>
      <c r="BJ148" s="85"/>
      <c r="BK148" s="85"/>
      <c r="BL148" s="85"/>
      <c r="BM148" s="85"/>
      <c r="BN148" s="85"/>
      <c r="BO148" s="85"/>
      <c r="BP148" s="85"/>
      <c r="BQ148" s="85"/>
      <c r="BR148" s="85"/>
      <c r="BS148" s="85"/>
      <c r="BT148" s="85"/>
      <c r="BU148" s="85"/>
      <c r="BV148" s="85"/>
      <c r="BW148" s="85"/>
      <c r="BX148" s="85"/>
      <c r="BY148" s="85"/>
      <c r="BZ148" s="85"/>
      <c r="CA148" s="85"/>
      <c r="CB148" s="85"/>
      <c r="CC148" s="85"/>
      <c r="CD148" s="85"/>
      <c r="CE148" s="85"/>
      <c r="CF148" s="85"/>
      <c r="CG148" s="85"/>
      <c r="CH148" s="85"/>
      <c r="CI148" s="85"/>
      <c r="CJ148" s="85"/>
      <c r="CK148" s="85"/>
      <c r="CL148" s="85"/>
      <c r="CM148" s="85"/>
      <c r="CN148" s="86"/>
      <c r="CO148" s="86"/>
      <c r="CP148" s="86"/>
      <c r="CQ148" s="86"/>
      <c r="CR148" s="86"/>
      <c r="CS148" s="86"/>
      <c r="CT148" s="86"/>
      <c r="CU148" s="86"/>
      <c r="CV148" s="86"/>
      <c r="CW148" s="86"/>
      <c r="CX148" s="86"/>
      <c r="CY148" s="86"/>
      <c r="CZ148" s="86"/>
      <c r="DA148" s="86"/>
      <c r="DB148" s="86"/>
      <c r="DC148" s="86"/>
      <c r="DD148" s="86"/>
      <c r="DE148" s="86"/>
      <c r="DF148" s="86"/>
      <c r="DG148" s="86"/>
      <c r="DH148" s="86"/>
      <c r="DI148" s="86"/>
      <c r="DJ148" s="86"/>
      <c r="DK148" s="86"/>
      <c r="DL148" s="86"/>
    </row>
    <row r="149" spans="1:163" s="79" customFormat="1" x14ac:dyDescent="0.25">
      <c r="A149" s="47"/>
      <c r="B149" s="15" t="s">
        <v>63</v>
      </c>
      <c r="C149" s="48"/>
      <c r="D149" s="17">
        <v>1.25</v>
      </c>
      <c r="E149" s="51">
        <v>1.25</v>
      </c>
      <c r="F149" s="17"/>
      <c r="G149" s="51"/>
      <c r="H149" s="17"/>
      <c r="I149" s="49"/>
      <c r="J149" s="40"/>
      <c r="K149" s="85"/>
      <c r="L149" s="85"/>
      <c r="M149" s="85"/>
      <c r="N149" s="85"/>
      <c r="O149" s="85"/>
      <c r="P149" s="85"/>
      <c r="Q149" s="85"/>
      <c r="R149" s="85"/>
      <c r="S149" s="85"/>
      <c r="T149" s="85"/>
      <c r="U149" s="85"/>
      <c r="V149" s="85"/>
      <c r="W149" s="85"/>
      <c r="X149" s="85"/>
      <c r="Y149" s="85"/>
      <c r="Z149" s="85"/>
      <c r="AA149" s="85"/>
      <c r="AB149" s="85"/>
      <c r="AC149" s="85"/>
      <c r="AD149" s="85"/>
      <c r="AE149" s="85"/>
      <c r="AF149" s="85"/>
      <c r="AG149" s="85"/>
      <c r="AH149" s="85"/>
      <c r="AI149" s="85"/>
      <c r="AJ149" s="85"/>
      <c r="AK149" s="85"/>
      <c r="AL149" s="85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  <c r="AX149" s="85"/>
      <c r="AY149" s="85"/>
      <c r="AZ149" s="85"/>
      <c r="BA149" s="85"/>
      <c r="BB149" s="85"/>
      <c r="BC149" s="85"/>
      <c r="BD149" s="85"/>
      <c r="BE149" s="85"/>
      <c r="BF149" s="85"/>
      <c r="BG149" s="85"/>
      <c r="BH149" s="85"/>
      <c r="BI149" s="85"/>
      <c r="BJ149" s="85"/>
      <c r="BK149" s="85"/>
      <c r="BL149" s="85"/>
      <c r="BM149" s="85"/>
      <c r="BN149" s="85"/>
      <c r="BO149" s="85"/>
      <c r="BP149" s="85"/>
      <c r="BQ149" s="85"/>
      <c r="BR149" s="85"/>
      <c r="BS149" s="85"/>
      <c r="BT149" s="85"/>
      <c r="BU149" s="85"/>
      <c r="BV149" s="85"/>
      <c r="BW149" s="85"/>
      <c r="BX149" s="85"/>
      <c r="BY149" s="85"/>
      <c r="BZ149" s="85"/>
      <c r="CA149" s="85"/>
      <c r="CB149" s="85"/>
      <c r="CC149" s="85"/>
      <c r="CD149" s="85"/>
      <c r="CE149" s="85"/>
      <c r="CF149" s="85"/>
      <c r="CG149" s="85"/>
      <c r="CH149" s="85"/>
      <c r="CI149" s="85"/>
      <c r="CJ149" s="85"/>
      <c r="CK149" s="85"/>
      <c r="CL149" s="85"/>
      <c r="CM149" s="85"/>
      <c r="CN149" s="86"/>
      <c r="CO149" s="86"/>
      <c r="CP149" s="86"/>
      <c r="CQ149" s="86"/>
      <c r="CR149" s="86"/>
      <c r="CS149" s="86"/>
      <c r="CT149" s="86"/>
      <c r="CU149" s="86"/>
      <c r="CV149" s="86"/>
      <c r="CW149" s="86"/>
      <c r="CX149" s="86"/>
      <c r="CY149" s="86"/>
      <c r="CZ149" s="86"/>
      <c r="DA149" s="86"/>
      <c r="DB149" s="86"/>
      <c r="DC149" s="86"/>
      <c r="DD149" s="86"/>
      <c r="DE149" s="86"/>
      <c r="DF149" s="86"/>
      <c r="DG149" s="86"/>
      <c r="DH149" s="86"/>
      <c r="DI149" s="86"/>
      <c r="DJ149" s="86"/>
      <c r="DK149" s="86"/>
      <c r="DL149" s="86"/>
    </row>
    <row r="150" spans="1:163" s="79" customFormat="1" x14ac:dyDescent="0.25">
      <c r="A150" s="47"/>
      <c r="B150" s="15" t="s">
        <v>25</v>
      </c>
      <c r="C150" s="48"/>
      <c r="D150" s="17">
        <v>42</v>
      </c>
      <c r="E150" s="51">
        <v>42</v>
      </c>
      <c r="F150" s="17"/>
      <c r="G150" s="51"/>
      <c r="H150" s="17"/>
      <c r="I150" s="49"/>
      <c r="J150" s="40"/>
      <c r="K150" s="85"/>
      <c r="L150" s="85"/>
      <c r="M150" s="85"/>
      <c r="N150" s="85"/>
      <c r="O150" s="85"/>
      <c r="P150" s="85"/>
      <c r="Q150" s="85"/>
      <c r="R150" s="85"/>
      <c r="S150" s="85"/>
      <c r="T150" s="85"/>
      <c r="U150" s="85"/>
      <c r="V150" s="85"/>
      <c r="W150" s="85"/>
      <c r="X150" s="85"/>
      <c r="Y150" s="85"/>
      <c r="Z150" s="85"/>
      <c r="AA150" s="85"/>
      <c r="AB150" s="85"/>
      <c r="AC150" s="85"/>
      <c r="AD150" s="85"/>
      <c r="AE150" s="85"/>
      <c r="AF150" s="85"/>
      <c r="AG150" s="85"/>
      <c r="AH150" s="85"/>
      <c r="AI150" s="85"/>
      <c r="AJ150" s="85"/>
      <c r="AK150" s="85"/>
      <c r="AL150" s="85"/>
      <c r="AM150" s="85"/>
      <c r="AN150" s="85"/>
      <c r="AO150" s="85"/>
      <c r="AP150" s="85"/>
      <c r="AQ150" s="85"/>
      <c r="AR150" s="85"/>
      <c r="AS150" s="85"/>
      <c r="AT150" s="85"/>
      <c r="AU150" s="85"/>
      <c r="AV150" s="85"/>
      <c r="AW150" s="85"/>
      <c r="AX150" s="85"/>
      <c r="AY150" s="85"/>
      <c r="AZ150" s="85"/>
      <c r="BA150" s="85"/>
      <c r="BB150" s="85"/>
      <c r="BC150" s="85"/>
      <c r="BD150" s="85"/>
      <c r="BE150" s="85"/>
      <c r="BF150" s="85"/>
      <c r="BG150" s="85"/>
      <c r="BH150" s="85"/>
      <c r="BI150" s="85"/>
      <c r="BJ150" s="85"/>
      <c r="BK150" s="85"/>
      <c r="BL150" s="85"/>
      <c r="BM150" s="85"/>
      <c r="BN150" s="85"/>
      <c r="BO150" s="85"/>
      <c r="BP150" s="85"/>
      <c r="BQ150" s="85"/>
      <c r="BR150" s="85"/>
      <c r="BS150" s="85"/>
      <c r="BT150" s="85"/>
      <c r="BU150" s="85"/>
      <c r="BV150" s="85"/>
      <c r="BW150" s="85"/>
      <c r="BX150" s="85"/>
      <c r="BY150" s="85"/>
      <c r="BZ150" s="85"/>
      <c r="CA150" s="85"/>
      <c r="CB150" s="85"/>
      <c r="CC150" s="85"/>
      <c r="CD150" s="85"/>
      <c r="CE150" s="85"/>
      <c r="CF150" s="85"/>
      <c r="CG150" s="85"/>
      <c r="CH150" s="85"/>
      <c r="CI150" s="85"/>
      <c r="CJ150" s="85"/>
      <c r="CK150" s="85"/>
      <c r="CL150" s="85"/>
      <c r="CM150" s="85"/>
      <c r="CN150" s="86"/>
      <c r="CO150" s="86"/>
      <c r="CP150" s="86"/>
      <c r="CQ150" s="86"/>
      <c r="CR150" s="86"/>
      <c r="CS150" s="86"/>
      <c r="CT150" s="86"/>
      <c r="CU150" s="86"/>
      <c r="CV150" s="86"/>
      <c r="CW150" s="86"/>
      <c r="CX150" s="86"/>
      <c r="CY150" s="86"/>
      <c r="CZ150" s="86"/>
      <c r="DA150" s="86"/>
      <c r="DB150" s="86"/>
      <c r="DC150" s="86"/>
      <c r="DD150" s="86"/>
      <c r="DE150" s="86"/>
      <c r="DF150" s="86"/>
      <c r="DG150" s="86"/>
      <c r="DH150" s="86"/>
      <c r="DI150" s="86"/>
      <c r="DJ150" s="86"/>
      <c r="DK150" s="86"/>
      <c r="DL150" s="86"/>
    </row>
    <row r="151" spans="1:163" s="79" customFormat="1" x14ac:dyDescent="0.25">
      <c r="A151" s="47"/>
      <c r="B151" s="15" t="s">
        <v>27</v>
      </c>
      <c r="C151" s="48"/>
      <c r="D151" s="17">
        <v>0.47</v>
      </c>
      <c r="E151" s="51">
        <v>0.47</v>
      </c>
      <c r="F151" s="17"/>
      <c r="G151" s="51"/>
      <c r="H151" s="17"/>
      <c r="I151" s="49"/>
      <c r="J151" s="40"/>
      <c r="K151" s="85"/>
      <c r="L151" s="85"/>
      <c r="M151" s="85"/>
      <c r="N151" s="85"/>
      <c r="O151" s="85"/>
      <c r="P151" s="85"/>
      <c r="Q151" s="85"/>
      <c r="R151" s="85"/>
      <c r="S151" s="85"/>
      <c r="T151" s="85"/>
      <c r="U151" s="85"/>
      <c r="V151" s="85"/>
      <c r="W151" s="85"/>
      <c r="X151" s="85"/>
      <c r="Y151" s="85"/>
      <c r="Z151" s="85"/>
      <c r="AA151" s="85"/>
      <c r="AB151" s="85"/>
      <c r="AC151" s="85"/>
      <c r="AD151" s="85"/>
      <c r="AE151" s="85"/>
      <c r="AF151" s="85"/>
      <c r="AG151" s="85"/>
      <c r="AH151" s="85"/>
      <c r="AI151" s="85"/>
      <c r="AJ151" s="85"/>
      <c r="AK151" s="85"/>
      <c r="AL151" s="85"/>
      <c r="AM151" s="85"/>
      <c r="AN151" s="85"/>
      <c r="AO151" s="85"/>
      <c r="AP151" s="85"/>
      <c r="AQ151" s="85"/>
      <c r="AR151" s="85"/>
      <c r="AS151" s="85"/>
      <c r="AT151" s="85"/>
      <c r="AU151" s="85"/>
      <c r="AV151" s="85"/>
      <c r="AW151" s="85"/>
      <c r="AX151" s="85"/>
      <c r="AY151" s="85"/>
      <c r="AZ151" s="85"/>
      <c r="BA151" s="85"/>
      <c r="BB151" s="85"/>
      <c r="BC151" s="85"/>
      <c r="BD151" s="85"/>
      <c r="BE151" s="85"/>
      <c r="BF151" s="85"/>
      <c r="BG151" s="85"/>
      <c r="BH151" s="85"/>
      <c r="BI151" s="85"/>
      <c r="BJ151" s="85"/>
      <c r="BK151" s="85"/>
      <c r="BL151" s="85"/>
      <c r="BM151" s="85"/>
      <c r="BN151" s="85"/>
      <c r="BO151" s="85"/>
      <c r="BP151" s="85"/>
      <c r="BQ151" s="85"/>
      <c r="BR151" s="85"/>
      <c r="BS151" s="85"/>
      <c r="BT151" s="85"/>
      <c r="BU151" s="85"/>
      <c r="BV151" s="85"/>
      <c r="BW151" s="85"/>
      <c r="BX151" s="85"/>
      <c r="BY151" s="85"/>
      <c r="BZ151" s="85"/>
      <c r="CA151" s="85"/>
      <c r="CB151" s="85"/>
      <c r="CC151" s="85"/>
      <c r="CD151" s="85"/>
      <c r="CE151" s="85"/>
      <c r="CF151" s="85"/>
      <c r="CG151" s="85"/>
      <c r="CH151" s="85"/>
      <c r="CI151" s="85"/>
      <c r="CJ151" s="85"/>
      <c r="CK151" s="85"/>
      <c r="CL151" s="85"/>
      <c r="CM151" s="85"/>
      <c r="CN151" s="86"/>
      <c r="CO151" s="86"/>
      <c r="CP151" s="86"/>
      <c r="CQ151" s="86"/>
      <c r="CR151" s="86"/>
      <c r="CS151" s="86"/>
      <c r="CT151" s="86"/>
      <c r="CU151" s="86"/>
      <c r="CV151" s="86"/>
      <c r="CW151" s="86"/>
      <c r="CX151" s="86"/>
      <c r="CY151" s="86"/>
      <c r="CZ151" s="86"/>
      <c r="DA151" s="86"/>
      <c r="DB151" s="86"/>
      <c r="DC151" s="86"/>
      <c r="DD151" s="86"/>
      <c r="DE151" s="86"/>
      <c r="DF151" s="86"/>
      <c r="DG151" s="86"/>
      <c r="DH151" s="86"/>
      <c r="DI151" s="86"/>
      <c r="DJ151" s="86"/>
      <c r="DK151" s="86"/>
      <c r="DL151" s="86"/>
    </row>
    <row r="152" spans="1:163" s="120" customFormat="1" ht="27" customHeight="1" x14ac:dyDescent="0.25">
      <c r="A152" s="47" t="s">
        <v>120</v>
      </c>
      <c r="B152" s="15"/>
      <c r="C152" s="48">
        <v>130</v>
      </c>
      <c r="D152" s="17"/>
      <c r="E152" s="51"/>
      <c r="F152" s="17">
        <v>3.7</v>
      </c>
      <c r="G152" s="51">
        <v>4.4400000000000004</v>
      </c>
      <c r="H152" s="17">
        <v>25</v>
      </c>
      <c r="I152" s="49">
        <v>155</v>
      </c>
      <c r="J152" s="40" t="s">
        <v>121</v>
      </c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  <c r="AN152" s="60"/>
      <c r="AO152" s="60"/>
      <c r="AP152" s="60"/>
      <c r="AQ152" s="60"/>
      <c r="AR152" s="60"/>
      <c r="AS152" s="60"/>
      <c r="AT152" s="60"/>
      <c r="AU152" s="60"/>
      <c r="AV152" s="60"/>
      <c r="AW152" s="60"/>
      <c r="AX152" s="60"/>
      <c r="AY152" s="60"/>
      <c r="AZ152" s="60"/>
      <c r="BA152" s="60"/>
      <c r="BB152" s="60"/>
      <c r="BC152" s="60"/>
      <c r="BD152" s="60"/>
      <c r="BE152" s="60"/>
      <c r="BF152" s="60"/>
      <c r="BG152" s="60"/>
      <c r="BH152" s="60"/>
      <c r="BI152" s="60"/>
      <c r="BJ152" s="60"/>
      <c r="BK152" s="60"/>
      <c r="BL152" s="60"/>
      <c r="BM152" s="60"/>
      <c r="BN152" s="60"/>
      <c r="BO152" s="60"/>
      <c r="BP152" s="60"/>
      <c r="BQ152" s="60"/>
      <c r="BR152" s="60"/>
      <c r="BS152" s="60"/>
      <c r="BT152" s="60"/>
      <c r="BU152" s="60"/>
      <c r="BV152" s="60"/>
      <c r="BW152" s="60"/>
      <c r="BX152" s="60"/>
      <c r="BY152" s="60"/>
      <c r="BZ152" s="60"/>
      <c r="CA152" s="60"/>
      <c r="CB152" s="60"/>
      <c r="CC152" s="60"/>
      <c r="CD152" s="60"/>
      <c r="CE152" s="60"/>
      <c r="CF152" s="60"/>
      <c r="CG152" s="60"/>
      <c r="CH152" s="60"/>
      <c r="CI152" s="60"/>
      <c r="CJ152" s="60"/>
      <c r="CK152" s="60"/>
      <c r="CL152" s="60"/>
      <c r="CM152" s="60"/>
      <c r="CN152" s="61"/>
      <c r="CO152" s="61"/>
      <c r="CP152" s="61"/>
      <c r="CQ152" s="61"/>
      <c r="CR152" s="61"/>
      <c r="CS152" s="61"/>
      <c r="CT152" s="61"/>
      <c r="CU152" s="61"/>
      <c r="CV152" s="61"/>
      <c r="CW152" s="61"/>
      <c r="CX152" s="61"/>
      <c r="CY152" s="61"/>
      <c r="CZ152" s="61"/>
      <c r="DA152" s="61"/>
      <c r="DB152" s="61"/>
      <c r="DC152" s="61"/>
      <c r="DD152" s="61"/>
      <c r="DE152" s="61"/>
      <c r="DF152" s="61"/>
      <c r="DG152" s="61"/>
      <c r="DH152" s="61"/>
      <c r="DI152" s="61"/>
      <c r="DJ152" s="61"/>
      <c r="DK152" s="61"/>
      <c r="DL152" s="61"/>
      <c r="DM152" s="61"/>
      <c r="DN152" s="61"/>
      <c r="DO152" s="61"/>
      <c r="DP152" s="61"/>
      <c r="DQ152" s="61"/>
      <c r="DR152" s="61"/>
      <c r="DS152" s="61"/>
      <c r="DT152" s="61"/>
      <c r="DU152" s="61"/>
      <c r="DV152" s="61"/>
      <c r="DW152" s="61"/>
      <c r="DX152" s="61"/>
      <c r="DY152" s="61"/>
      <c r="DZ152" s="61"/>
      <c r="EA152" s="61"/>
      <c r="EB152" s="61"/>
      <c r="EC152" s="61"/>
      <c r="ED152" s="61"/>
      <c r="EE152" s="61"/>
      <c r="EF152" s="61"/>
      <c r="EG152" s="61"/>
      <c r="EH152" s="61"/>
      <c r="EI152" s="61"/>
      <c r="EJ152" s="61"/>
      <c r="EK152" s="61"/>
      <c r="EL152" s="61"/>
      <c r="EM152" s="61"/>
      <c r="EN152" s="61"/>
      <c r="EO152" s="61"/>
      <c r="EP152" s="61"/>
      <c r="EQ152" s="61"/>
      <c r="ER152" s="61"/>
      <c r="ES152" s="61"/>
      <c r="ET152" s="61"/>
      <c r="EU152" s="61"/>
      <c r="EV152" s="61"/>
      <c r="EW152" s="61"/>
      <c r="EX152" s="61"/>
      <c r="EY152" s="61"/>
      <c r="EZ152" s="61"/>
      <c r="FA152" s="61"/>
      <c r="FB152" s="61"/>
      <c r="FC152" s="61"/>
      <c r="FD152" s="61"/>
      <c r="FE152" s="61"/>
      <c r="FF152" s="61"/>
      <c r="FG152" s="61"/>
    </row>
    <row r="153" spans="1:163" s="120" customFormat="1" ht="15" customHeight="1" x14ac:dyDescent="0.25">
      <c r="A153" s="47"/>
      <c r="B153" s="15" t="s">
        <v>51</v>
      </c>
      <c r="C153" s="48"/>
      <c r="D153" s="17">
        <v>186.37200000000001</v>
      </c>
      <c r="E153" s="51">
        <v>111.6</v>
      </c>
      <c r="F153" s="17"/>
      <c r="G153" s="51"/>
      <c r="H153" s="17"/>
      <c r="I153" s="49"/>
      <c r="J153" s="4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  <c r="AL153" s="60"/>
      <c r="AM153" s="60"/>
      <c r="AN153" s="60"/>
      <c r="AO153" s="60"/>
      <c r="AP153" s="60"/>
      <c r="AQ153" s="60"/>
      <c r="AR153" s="60"/>
      <c r="AS153" s="60"/>
      <c r="AT153" s="60"/>
      <c r="AU153" s="60"/>
      <c r="AV153" s="60"/>
      <c r="AW153" s="60"/>
      <c r="AX153" s="60"/>
      <c r="AY153" s="60"/>
      <c r="AZ153" s="60"/>
      <c r="BA153" s="60"/>
      <c r="BB153" s="60"/>
      <c r="BC153" s="60"/>
      <c r="BD153" s="60"/>
      <c r="BE153" s="60"/>
      <c r="BF153" s="60"/>
      <c r="BG153" s="60"/>
      <c r="BH153" s="60"/>
      <c r="BI153" s="60"/>
      <c r="BJ153" s="60"/>
      <c r="BK153" s="60"/>
      <c r="BL153" s="60"/>
      <c r="BM153" s="60"/>
      <c r="BN153" s="60"/>
      <c r="BO153" s="60"/>
      <c r="BP153" s="60"/>
      <c r="BQ153" s="60"/>
      <c r="BR153" s="60"/>
      <c r="BS153" s="60"/>
      <c r="BT153" s="60"/>
      <c r="BU153" s="60"/>
      <c r="BV153" s="60"/>
      <c r="BW153" s="60"/>
      <c r="BX153" s="60"/>
      <c r="BY153" s="60"/>
      <c r="BZ153" s="60"/>
      <c r="CA153" s="60"/>
      <c r="CB153" s="60"/>
      <c r="CC153" s="60"/>
      <c r="CD153" s="60"/>
      <c r="CE153" s="60"/>
      <c r="CF153" s="60"/>
      <c r="CG153" s="60"/>
      <c r="CH153" s="60"/>
      <c r="CI153" s="60"/>
      <c r="CJ153" s="60"/>
      <c r="CK153" s="60"/>
      <c r="CL153" s="60"/>
      <c r="CM153" s="60"/>
      <c r="CN153" s="61"/>
      <c r="CO153" s="61"/>
      <c r="CP153" s="61"/>
      <c r="CQ153" s="61"/>
      <c r="CR153" s="61"/>
      <c r="CS153" s="61"/>
      <c r="CT153" s="61"/>
      <c r="CU153" s="61"/>
      <c r="CV153" s="61"/>
      <c r="CW153" s="61"/>
      <c r="CX153" s="61"/>
      <c r="CY153" s="61"/>
      <c r="CZ153" s="61"/>
      <c r="DA153" s="61"/>
      <c r="DB153" s="61"/>
      <c r="DC153" s="61"/>
      <c r="DD153" s="61"/>
      <c r="DE153" s="61"/>
      <c r="DF153" s="61"/>
      <c r="DG153" s="61"/>
      <c r="DH153" s="61"/>
      <c r="DI153" s="61"/>
      <c r="DJ153" s="61"/>
      <c r="DK153" s="61"/>
      <c r="DL153" s="61"/>
      <c r="DM153" s="61"/>
      <c r="DN153" s="61"/>
      <c r="DO153" s="61"/>
      <c r="DP153" s="61"/>
      <c r="DQ153" s="61"/>
      <c r="DR153" s="61"/>
      <c r="DS153" s="61"/>
      <c r="DT153" s="61"/>
      <c r="DU153" s="61"/>
      <c r="DV153" s="61"/>
      <c r="DW153" s="61"/>
      <c r="DX153" s="61"/>
      <c r="DY153" s="61"/>
      <c r="DZ153" s="61"/>
      <c r="EA153" s="61"/>
      <c r="EB153" s="61"/>
      <c r="EC153" s="61"/>
      <c r="ED153" s="61"/>
      <c r="EE153" s="61"/>
      <c r="EF153" s="61"/>
      <c r="EG153" s="61"/>
      <c r="EH153" s="61"/>
      <c r="EI153" s="61"/>
      <c r="EJ153" s="61"/>
      <c r="EK153" s="61"/>
      <c r="EL153" s="61"/>
      <c r="EM153" s="61"/>
      <c r="EN153" s="61"/>
      <c r="EO153" s="61"/>
      <c r="EP153" s="61"/>
      <c r="EQ153" s="61"/>
      <c r="ER153" s="61"/>
      <c r="ES153" s="61"/>
      <c r="ET153" s="61"/>
      <c r="EU153" s="61"/>
      <c r="EV153" s="61"/>
      <c r="EW153" s="61"/>
      <c r="EX153" s="61"/>
      <c r="EY153" s="61"/>
      <c r="EZ153" s="61"/>
      <c r="FA153" s="61"/>
      <c r="FB153" s="61"/>
      <c r="FC153" s="61"/>
      <c r="FD153" s="61"/>
      <c r="FE153" s="61"/>
      <c r="FF153" s="61"/>
      <c r="FG153" s="61"/>
    </row>
    <row r="154" spans="1:163" s="120" customFormat="1" ht="15" customHeight="1" x14ac:dyDescent="0.25">
      <c r="A154" s="47"/>
      <c r="B154" s="15" t="s">
        <v>24</v>
      </c>
      <c r="C154" s="48"/>
      <c r="D154" s="17">
        <v>20.47</v>
      </c>
      <c r="E154" s="51">
        <v>19.5</v>
      </c>
      <c r="F154" s="17"/>
      <c r="G154" s="51"/>
      <c r="H154" s="17"/>
      <c r="I154" s="49"/>
      <c r="J154" s="4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  <c r="AM154" s="60"/>
      <c r="AN154" s="60"/>
      <c r="AO154" s="60"/>
      <c r="AP154" s="60"/>
      <c r="AQ154" s="60"/>
      <c r="AR154" s="60"/>
      <c r="AS154" s="60"/>
      <c r="AT154" s="60"/>
      <c r="AU154" s="60"/>
      <c r="AV154" s="60"/>
      <c r="AW154" s="60"/>
      <c r="AX154" s="60"/>
      <c r="AY154" s="60"/>
      <c r="AZ154" s="60"/>
      <c r="BA154" s="60"/>
      <c r="BB154" s="60"/>
      <c r="BC154" s="60"/>
      <c r="BD154" s="60"/>
      <c r="BE154" s="60"/>
      <c r="BF154" s="60"/>
      <c r="BG154" s="60"/>
      <c r="BH154" s="60"/>
      <c r="BI154" s="60"/>
      <c r="BJ154" s="60"/>
      <c r="BK154" s="60"/>
      <c r="BL154" s="60"/>
      <c r="BM154" s="60"/>
      <c r="BN154" s="60"/>
      <c r="BO154" s="60"/>
      <c r="BP154" s="60"/>
      <c r="BQ154" s="60"/>
      <c r="BR154" s="60"/>
      <c r="BS154" s="60"/>
      <c r="BT154" s="60"/>
      <c r="BU154" s="60"/>
      <c r="BV154" s="60"/>
      <c r="BW154" s="60"/>
      <c r="BX154" s="60"/>
      <c r="BY154" s="60"/>
      <c r="BZ154" s="60"/>
      <c r="CA154" s="60"/>
      <c r="CB154" s="60"/>
      <c r="CC154" s="60"/>
      <c r="CD154" s="60"/>
      <c r="CE154" s="60"/>
      <c r="CF154" s="60"/>
      <c r="CG154" s="60"/>
      <c r="CH154" s="60"/>
      <c r="CI154" s="60"/>
      <c r="CJ154" s="60"/>
      <c r="CK154" s="60"/>
      <c r="CL154" s="60"/>
      <c r="CM154" s="60"/>
      <c r="CN154" s="61"/>
      <c r="CO154" s="61"/>
      <c r="CP154" s="61"/>
      <c r="CQ154" s="61"/>
      <c r="CR154" s="61"/>
      <c r="CS154" s="61"/>
      <c r="CT154" s="61"/>
      <c r="CU154" s="61"/>
      <c r="CV154" s="61"/>
      <c r="CW154" s="61"/>
      <c r="CX154" s="61"/>
      <c r="CY154" s="61"/>
      <c r="CZ154" s="61"/>
      <c r="DA154" s="61"/>
      <c r="DB154" s="61"/>
      <c r="DC154" s="61"/>
      <c r="DD154" s="61"/>
      <c r="DE154" s="61"/>
      <c r="DF154" s="61"/>
      <c r="DG154" s="61"/>
      <c r="DH154" s="61"/>
      <c r="DI154" s="61"/>
      <c r="DJ154" s="61"/>
      <c r="DK154" s="61"/>
      <c r="DL154" s="61"/>
      <c r="DM154" s="61"/>
      <c r="DN154" s="61"/>
      <c r="DO154" s="61"/>
      <c r="DP154" s="61"/>
      <c r="DQ154" s="61"/>
      <c r="DR154" s="61"/>
      <c r="DS154" s="61"/>
      <c r="DT154" s="61"/>
      <c r="DU154" s="61"/>
      <c r="DV154" s="61"/>
      <c r="DW154" s="61"/>
      <c r="DX154" s="61"/>
      <c r="DY154" s="61"/>
      <c r="DZ154" s="61"/>
      <c r="EA154" s="61"/>
      <c r="EB154" s="61"/>
      <c r="EC154" s="61"/>
      <c r="ED154" s="61"/>
      <c r="EE154" s="61"/>
      <c r="EF154" s="61"/>
      <c r="EG154" s="61"/>
      <c r="EH154" s="61"/>
      <c r="EI154" s="61"/>
      <c r="EJ154" s="61"/>
      <c r="EK154" s="61"/>
      <c r="EL154" s="61"/>
      <c r="EM154" s="61"/>
      <c r="EN154" s="61"/>
      <c r="EO154" s="61"/>
      <c r="EP154" s="61"/>
      <c r="EQ154" s="61"/>
      <c r="ER154" s="61"/>
      <c r="ES154" s="61"/>
      <c r="ET154" s="61"/>
      <c r="EU154" s="61"/>
      <c r="EV154" s="61"/>
      <c r="EW154" s="61"/>
      <c r="EX154" s="61"/>
      <c r="EY154" s="61"/>
      <c r="EZ154" s="61"/>
      <c r="FA154" s="61"/>
      <c r="FB154" s="61"/>
      <c r="FC154" s="61"/>
      <c r="FD154" s="61"/>
      <c r="FE154" s="61"/>
      <c r="FF154" s="61"/>
      <c r="FG154" s="61"/>
    </row>
    <row r="155" spans="1:163" s="120" customFormat="1" ht="15" customHeight="1" x14ac:dyDescent="0.25">
      <c r="A155" s="47"/>
      <c r="B155" s="15" t="s">
        <v>28</v>
      </c>
      <c r="C155" s="48"/>
      <c r="D155" s="17">
        <v>3</v>
      </c>
      <c r="E155" s="51">
        <v>3</v>
      </c>
      <c r="F155" s="17"/>
      <c r="G155" s="51"/>
      <c r="H155" s="17"/>
      <c r="I155" s="49"/>
      <c r="J155" s="4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0"/>
      <c r="BR155" s="60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0"/>
      <c r="CD155" s="60"/>
      <c r="CE155" s="60"/>
      <c r="CF155" s="60"/>
      <c r="CG155" s="60"/>
      <c r="CH155" s="60"/>
      <c r="CI155" s="60"/>
      <c r="CJ155" s="60"/>
      <c r="CK155" s="60"/>
      <c r="CL155" s="60"/>
      <c r="CM155" s="60"/>
      <c r="CN155" s="61"/>
      <c r="CO155" s="61"/>
      <c r="CP155" s="61"/>
      <c r="CQ155" s="61"/>
      <c r="CR155" s="61"/>
      <c r="CS155" s="61"/>
      <c r="CT155" s="61"/>
      <c r="CU155" s="61"/>
      <c r="CV155" s="61"/>
      <c r="CW155" s="61"/>
      <c r="CX155" s="61"/>
      <c r="CY155" s="61"/>
      <c r="CZ155" s="61"/>
      <c r="DA155" s="61"/>
      <c r="DB155" s="61"/>
      <c r="DC155" s="61"/>
      <c r="DD155" s="61"/>
      <c r="DE155" s="61"/>
      <c r="DF155" s="61"/>
      <c r="DG155" s="61"/>
      <c r="DH155" s="61"/>
      <c r="DI155" s="61"/>
      <c r="DJ155" s="61"/>
      <c r="DK155" s="61"/>
      <c r="DL155" s="61"/>
      <c r="DM155" s="61"/>
      <c r="DN155" s="61"/>
      <c r="DO155" s="61"/>
      <c r="DP155" s="61"/>
      <c r="DQ155" s="61"/>
      <c r="DR155" s="61"/>
      <c r="DS155" s="61"/>
      <c r="DT155" s="61"/>
      <c r="DU155" s="61"/>
      <c r="DV155" s="61"/>
      <c r="DW155" s="61"/>
      <c r="DX155" s="61"/>
      <c r="DY155" s="61"/>
      <c r="DZ155" s="61"/>
      <c r="EA155" s="61"/>
      <c r="EB155" s="61"/>
      <c r="EC155" s="61"/>
      <c r="ED155" s="61"/>
      <c r="EE155" s="61"/>
      <c r="EF155" s="61"/>
      <c r="EG155" s="61"/>
      <c r="EH155" s="61"/>
      <c r="EI155" s="61"/>
      <c r="EJ155" s="61"/>
      <c r="EK155" s="61"/>
      <c r="EL155" s="61"/>
      <c r="EM155" s="61"/>
      <c r="EN155" s="61"/>
      <c r="EO155" s="61"/>
      <c r="EP155" s="61"/>
      <c r="EQ155" s="61"/>
      <c r="ER155" s="61"/>
      <c r="ES155" s="61"/>
      <c r="ET155" s="61"/>
      <c r="EU155" s="61"/>
      <c r="EV155" s="61"/>
      <c r="EW155" s="61"/>
      <c r="EX155" s="61"/>
      <c r="EY155" s="61"/>
      <c r="EZ155" s="61"/>
      <c r="FA155" s="61"/>
      <c r="FB155" s="61"/>
      <c r="FC155" s="61"/>
      <c r="FD155" s="61"/>
      <c r="FE155" s="61"/>
      <c r="FF155" s="61"/>
      <c r="FG155" s="61"/>
    </row>
    <row r="156" spans="1:163" s="120" customFormat="1" x14ac:dyDescent="0.25">
      <c r="A156" s="47"/>
      <c r="B156" s="15" t="s">
        <v>27</v>
      </c>
      <c r="C156" s="48"/>
      <c r="D156" s="17">
        <v>1</v>
      </c>
      <c r="E156" s="51">
        <v>1</v>
      </c>
      <c r="F156" s="17"/>
      <c r="G156" s="51"/>
      <c r="H156" s="17"/>
      <c r="I156" s="49"/>
      <c r="J156" s="4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0"/>
      <c r="BR156" s="60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0"/>
      <c r="CD156" s="60"/>
      <c r="CE156" s="60"/>
      <c r="CF156" s="60"/>
      <c r="CG156" s="60"/>
      <c r="CH156" s="60"/>
      <c r="CI156" s="60"/>
      <c r="CJ156" s="60"/>
      <c r="CK156" s="60"/>
      <c r="CL156" s="60"/>
      <c r="CM156" s="60"/>
      <c r="CN156" s="61"/>
      <c r="CO156" s="61"/>
      <c r="CP156" s="61"/>
      <c r="CQ156" s="61"/>
      <c r="CR156" s="61"/>
      <c r="CS156" s="61"/>
      <c r="CT156" s="61"/>
      <c r="CU156" s="61"/>
      <c r="CV156" s="61"/>
      <c r="CW156" s="61"/>
      <c r="CX156" s="61"/>
      <c r="CY156" s="61"/>
      <c r="CZ156" s="61"/>
      <c r="DA156" s="61"/>
      <c r="DB156" s="61"/>
      <c r="DC156" s="61"/>
      <c r="DD156" s="61"/>
      <c r="DE156" s="61"/>
      <c r="DF156" s="61"/>
      <c r="DG156" s="61"/>
      <c r="DH156" s="61"/>
      <c r="DI156" s="61"/>
      <c r="DJ156" s="61"/>
      <c r="DK156" s="61"/>
      <c r="DL156" s="61"/>
      <c r="DM156" s="61"/>
      <c r="DN156" s="61"/>
      <c r="DO156" s="61"/>
      <c r="DP156" s="61"/>
      <c r="DQ156" s="61"/>
      <c r="DR156" s="61"/>
      <c r="DS156" s="61"/>
      <c r="DT156" s="61"/>
      <c r="DU156" s="61"/>
      <c r="DV156" s="61"/>
      <c r="DW156" s="61"/>
      <c r="DX156" s="61"/>
      <c r="DY156" s="61"/>
      <c r="DZ156" s="61"/>
      <c r="EA156" s="61"/>
      <c r="EB156" s="61"/>
      <c r="EC156" s="61"/>
      <c r="ED156" s="61"/>
      <c r="EE156" s="61"/>
      <c r="EF156" s="61"/>
      <c r="EG156" s="61"/>
      <c r="EH156" s="61"/>
      <c r="EI156" s="61"/>
      <c r="EJ156" s="61"/>
      <c r="EK156" s="61"/>
      <c r="EL156" s="61"/>
      <c r="EM156" s="61"/>
      <c r="EN156" s="61"/>
      <c r="EO156" s="61"/>
      <c r="EP156" s="61"/>
      <c r="EQ156" s="61"/>
      <c r="ER156" s="61"/>
      <c r="ES156" s="61"/>
      <c r="ET156" s="61"/>
      <c r="EU156" s="61"/>
      <c r="EV156" s="61"/>
      <c r="EW156" s="61"/>
      <c r="EX156" s="61"/>
      <c r="EY156" s="61"/>
      <c r="EZ156" s="61"/>
      <c r="FA156" s="61"/>
      <c r="FB156" s="61"/>
      <c r="FC156" s="61"/>
      <c r="FD156" s="61"/>
      <c r="FE156" s="61"/>
      <c r="FF156" s="61"/>
      <c r="FG156" s="61"/>
    </row>
    <row r="157" spans="1:163" s="120" customFormat="1" x14ac:dyDescent="0.25">
      <c r="A157" s="47" t="s">
        <v>122</v>
      </c>
      <c r="B157" s="15"/>
      <c r="C157" s="48">
        <v>180</v>
      </c>
      <c r="D157" s="121"/>
      <c r="E157" s="121"/>
      <c r="F157" s="49">
        <v>0.1</v>
      </c>
      <c r="G157" s="51">
        <v>0.1</v>
      </c>
      <c r="H157" s="51">
        <v>11.8</v>
      </c>
      <c r="I157" s="51">
        <v>49</v>
      </c>
      <c r="J157" s="40" t="s">
        <v>123</v>
      </c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  <c r="AN157" s="60"/>
      <c r="AO157" s="60"/>
      <c r="AP157" s="60"/>
      <c r="AQ157" s="60"/>
      <c r="AR157" s="60"/>
      <c r="AS157" s="60"/>
      <c r="AT157" s="60"/>
      <c r="AU157" s="60"/>
      <c r="AV157" s="60"/>
      <c r="AW157" s="60"/>
      <c r="AX157" s="60"/>
      <c r="AY157" s="60"/>
      <c r="AZ157" s="60"/>
      <c r="BA157" s="60"/>
      <c r="BB157" s="60"/>
      <c r="BC157" s="60"/>
      <c r="BD157" s="60"/>
      <c r="BE157" s="60"/>
      <c r="BF157" s="60"/>
      <c r="BG157" s="60"/>
      <c r="BH157" s="60"/>
      <c r="BI157" s="60"/>
      <c r="BJ157" s="60"/>
      <c r="BK157" s="60"/>
      <c r="BL157" s="60"/>
      <c r="BM157" s="60"/>
      <c r="BN157" s="60"/>
      <c r="BO157" s="60"/>
      <c r="BP157" s="60"/>
      <c r="BQ157" s="60"/>
      <c r="BR157" s="60"/>
      <c r="BS157" s="60"/>
      <c r="BT157" s="60"/>
      <c r="BU157" s="60"/>
      <c r="BV157" s="60"/>
      <c r="BW157" s="60"/>
      <c r="BX157" s="60"/>
      <c r="BY157" s="60"/>
      <c r="BZ157" s="60"/>
      <c r="CA157" s="60"/>
      <c r="CB157" s="60"/>
      <c r="CC157" s="60"/>
      <c r="CD157" s="60"/>
      <c r="CE157" s="60"/>
      <c r="CF157" s="60"/>
      <c r="CG157" s="60"/>
      <c r="CH157" s="60"/>
      <c r="CI157" s="60"/>
      <c r="CJ157" s="60"/>
      <c r="CK157" s="60"/>
      <c r="CL157" s="60"/>
      <c r="CM157" s="60"/>
      <c r="CN157" s="61"/>
      <c r="CO157" s="61"/>
      <c r="CP157" s="61"/>
      <c r="CQ157" s="61"/>
      <c r="CR157" s="61"/>
      <c r="CS157" s="61"/>
      <c r="CT157" s="61"/>
      <c r="CU157" s="61"/>
      <c r="CV157" s="61"/>
      <c r="CW157" s="61"/>
      <c r="CX157" s="61"/>
      <c r="CY157" s="61"/>
      <c r="CZ157" s="61"/>
      <c r="DA157" s="61"/>
      <c r="DB157" s="61"/>
      <c r="DC157" s="61"/>
      <c r="DD157" s="61"/>
      <c r="DE157" s="61"/>
      <c r="DF157" s="61"/>
      <c r="DG157" s="61"/>
      <c r="DH157" s="61"/>
      <c r="DI157" s="61"/>
      <c r="DJ157" s="61"/>
      <c r="DK157" s="61"/>
      <c r="DL157" s="61"/>
      <c r="DM157" s="61"/>
      <c r="DN157" s="61"/>
      <c r="DO157" s="61"/>
      <c r="DP157" s="61"/>
      <c r="DQ157" s="61"/>
      <c r="DR157" s="61"/>
      <c r="DS157" s="61"/>
      <c r="DT157" s="61"/>
      <c r="DU157" s="61"/>
      <c r="DV157" s="61"/>
      <c r="DW157" s="61"/>
      <c r="DX157" s="61"/>
      <c r="DY157" s="61"/>
      <c r="DZ157" s="61"/>
      <c r="EA157" s="61"/>
      <c r="EB157" s="61"/>
      <c r="EC157" s="61"/>
      <c r="ED157" s="61"/>
      <c r="EE157" s="61"/>
      <c r="EF157" s="61"/>
      <c r="EG157" s="61"/>
      <c r="EH157" s="61"/>
      <c r="EI157" s="61"/>
      <c r="EJ157" s="61"/>
      <c r="EK157" s="61"/>
      <c r="EL157" s="61"/>
      <c r="EM157" s="61"/>
      <c r="EN157" s="61"/>
      <c r="EO157" s="61"/>
      <c r="EP157" s="61"/>
      <c r="EQ157" s="61"/>
      <c r="ER157" s="61"/>
      <c r="ES157" s="61"/>
      <c r="ET157" s="61"/>
      <c r="EU157" s="61"/>
      <c r="EV157" s="61"/>
      <c r="EW157" s="61"/>
      <c r="EX157" s="61"/>
      <c r="EY157" s="61"/>
      <c r="EZ157" s="61"/>
      <c r="FA157" s="61"/>
      <c r="FB157" s="61"/>
      <c r="FC157" s="61"/>
      <c r="FD157" s="61"/>
      <c r="FE157" s="61"/>
      <c r="FF157" s="61"/>
      <c r="FG157" s="61"/>
    </row>
    <row r="158" spans="1:163" s="120" customFormat="1" x14ac:dyDescent="0.25">
      <c r="A158" s="47"/>
      <c r="B158" s="15" t="s">
        <v>124</v>
      </c>
      <c r="C158" s="48"/>
      <c r="D158" s="121">
        <v>40.799999999999997</v>
      </c>
      <c r="E158" s="121">
        <v>36</v>
      </c>
      <c r="F158" s="49"/>
      <c r="G158" s="49"/>
      <c r="H158" s="51"/>
      <c r="I158" s="51"/>
      <c r="J158" s="4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  <c r="AN158" s="60"/>
      <c r="AO158" s="60"/>
      <c r="AP158" s="60"/>
      <c r="AQ158" s="60"/>
      <c r="AR158" s="60"/>
      <c r="AS158" s="60"/>
      <c r="AT158" s="60"/>
      <c r="AU158" s="60"/>
      <c r="AV158" s="60"/>
      <c r="AW158" s="60"/>
      <c r="AX158" s="60"/>
      <c r="AY158" s="60"/>
      <c r="AZ158" s="60"/>
      <c r="BA158" s="60"/>
      <c r="BB158" s="60"/>
      <c r="BC158" s="60"/>
      <c r="BD158" s="60"/>
      <c r="BE158" s="60"/>
      <c r="BF158" s="60"/>
      <c r="BG158" s="60"/>
      <c r="BH158" s="60"/>
      <c r="BI158" s="60"/>
      <c r="BJ158" s="60"/>
      <c r="BK158" s="60"/>
      <c r="BL158" s="60"/>
      <c r="BM158" s="60"/>
      <c r="BN158" s="60"/>
      <c r="BO158" s="60"/>
      <c r="BP158" s="60"/>
      <c r="BQ158" s="60"/>
      <c r="BR158" s="60"/>
      <c r="BS158" s="60"/>
      <c r="BT158" s="60"/>
      <c r="BU158" s="60"/>
      <c r="BV158" s="60"/>
      <c r="BW158" s="60"/>
      <c r="BX158" s="60"/>
      <c r="BY158" s="60"/>
      <c r="BZ158" s="60"/>
      <c r="CA158" s="60"/>
      <c r="CB158" s="60"/>
      <c r="CC158" s="60"/>
      <c r="CD158" s="60"/>
      <c r="CE158" s="60"/>
      <c r="CF158" s="60"/>
      <c r="CG158" s="60"/>
      <c r="CH158" s="60"/>
      <c r="CI158" s="60"/>
      <c r="CJ158" s="60"/>
      <c r="CK158" s="60"/>
      <c r="CL158" s="60"/>
      <c r="CM158" s="60"/>
      <c r="CN158" s="61"/>
      <c r="CO158" s="61"/>
      <c r="CP158" s="61"/>
      <c r="CQ158" s="61"/>
      <c r="CR158" s="61"/>
      <c r="CS158" s="61"/>
      <c r="CT158" s="61"/>
      <c r="CU158" s="61"/>
      <c r="CV158" s="61"/>
      <c r="CW158" s="61"/>
      <c r="CX158" s="61"/>
      <c r="CY158" s="61"/>
      <c r="CZ158" s="61"/>
      <c r="DA158" s="61"/>
      <c r="DB158" s="61"/>
      <c r="DC158" s="61"/>
      <c r="DD158" s="61"/>
      <c r="DE158" s="61"/>
      <c r="DF158" s="61"/>
      <c r="DG158" s="61"/>
      <c r="DH158" s="61"/>
      <c r="DI158" s="61"/>
      <c r="DJ158" s="61"/>
      <c r="DK158" s="61"/>
      <c r="DL158" s="61"/>
      <c r="DM158" s="61"/>
      <c r="DN158" s="61"/>
      <c r="DO158" s="61"/>
      <c r="DP158" s="61"/>
      <c r="DQ158" s="61"/>
      <c r="DR158" s="61"/>
      <c r="DS158" s="61"/>
      <c r="DT158" s="61"/>
      <c r="DU158" s="61"/>
      <c r="DV158" s="61"/>
      <c r="DW158" s="61"/>
      <c r="DX158" s="61"/>
      <c r="DY158" s="61"/>
      <c r="DZ158" s="61"/>
      <c r="EA158" s="61"/>
      <c r="EB158" s="61"/>
      <c r="EC158" s="61"/>
      <c r="ED158" s="61"/>
      <c r="EE158" s="61"/>
      <c r="EF158" s="61"/>
      <c r="EG158" s="61"/>
      <c r="EH158" s="61"/>
      <c r="EI158" s="61"/>
      <c r="EJ158" s="61"/>
      <c r="EK158" s="61"/>
      <c r="EL158" s="61"/>
      <c r="EM158" s="61"/>
      <c r="EN158" s="61"/>
      <c r="EO158" s="61"/>
      <c r="EP158" s="61"/>
      <c r="EQ158" s="61"/>
      <c r="ER158" s="61"/>
      <c r="ES158" s="61"/>
      <c r="ET158" s="61"/>
      <c r="EU158" s="61"/>
      <c r="EV158" s="61"/>
      <c r="EW158" s="61"/>
      <c r="EX158" s="61"/>
      <c r="EY158" s="61"/>
      <c r="EZ158" s="61"/>
      <c r="FA158" s="61"/>
      <c r="FB158" s="61"/>
      <c r="FC158" s="61"/>
      <c r="FD158" s="61"/>
      <c r="FE158" s="61"/>
      <c r="FF158" s="61"/>
      <c r="FG158" s="61"/>
    </row>
    <row r="159" spans="1:163" s="120" customFormat="1" x14ac:dyDescent="0.25">
      <c r="A159" s="47"/>
      <c r="B159" s="15" t="s">
        <v>25</v>
      </c>
      <c r="C159" s="48"/>
      <c r="D159" s="121">
        <v>155</v>
      </c>
      <c r="E159" s="121">
        <v>155</v>
      </c>
      <c r="F159" s="49"/>
      <c r="G159" s="49"/>
      <c r="H159" s="51"/>
      <c r="I159" s="51"/>
      <c r="J159" s="4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  <c r="AN159" s="60"/>
      <c r="AO159" s="60"/>
      <c r="AP159" s="60"/>
      <c r="AQ159" s="60"/>
      <c r="AR159" s="60"/>
      <c r="AS159" s="60"/>
      <c r="AT159" s="60"/>
      <c r="AU159" s="60"/>
      <c r="AV159" s="60"/>
      <c r="AW159" s="60"/>
      <c r="AX159" s="60"/>
      <c r="AY159" s="60"/>
      <c r="AZ159" s="60"/>
      <c r="BA159" s="60"/>
      <c r="BB159" s="60"/>
      <c r="BC159" s="60"/>
      <c r="BD159" s="60"/>
      <c r="BE159" s="60"/>
      <c r="BF159" s="60"/>
      <c r="BG159" s="60"/>
      <c r="BH159" s="60"/>
      <c r="BI159" s="60"/>
      <c r="BJ159" s="60"/>
      <c r="BK159" s="60"/>
      <c r="BL159" s="60"/>
      <c r="BM159" s="60"/>
      <c r="BN159" s="60"/>
      <c r="BO159" s="60"/>
      <c r="BP159" s="60"/>
      <c r="BQ159" s="60"/>
      <c r="BR159" s="60"/>
      <c r="BS159" s="60"/>
      <c r="BT159" s="60"/>
      <c r="BU159" s="60"/>
      <c r="BV159" s="60"/>
      <c r="BW159" s="60"/>
      <c r="BX159" s="60"/>
      <c r="BY159" s="60"/>
      <c r="BZ159" s="60"/>
      <c r="CA159" s="60"/>
      <c r="CB159" s="60"/>
      <c r="CC159" s="60"/>
      <c r="CD159" s="60"/>
      <c r="CE159" s="60"/>
      <c r="CF159" s="60"/>
      <c r="CG159" s="60"/>
      <c r="CH159" s="60"/>
      <c r="CI159" s="60"/>
      <c r="CJ159" s="60"/>
      <c r="CK159" s="60"/>
      <c r="CL159" s="60"/>
      <c r="CM159" s="60"/>
      <c r="CN159" s="61"/>
      <c r="CO159" s="61"/>
      <c r="CP159" s="61"/>
      <c r="CQ159" s="61"/>
      <c r="CR159" s="61"/>
      <c r="CS159" s="61"/>
      <c r="CT159" s="61"/>
      <c r="CU159" s="61"/>
      <c r="CV159" s="61"/>
      <c r="CW159" s="61"/>
      <c r="CX159" s="61"/>
      <c r="CY159" s="61"/>
      <c r="CZ159" s="61"/>
      <c r="DA159" s="61"/>
      <c r="DB159" s="61"/>
      <c r="DC159" s="61"/>
      <c r="DD159" s="61"/>
      <c r="DE159" s="61"/>
      <c r="DF159" s="61"/>
      <c r="DG159" s="61"/>
      <c r="DH159" s="61"/>
      <c r="DI159" s="61"/>
      <c r="DJ159" s="61"/>
      <c r="DK159" s="61"/>
      <c r="DL159" s="61"/>
      <c r="DM159" s="61"/>
      <c r="DN159" s="61"/>
      <c r="DO159" s="61"/>
      <c r="DP159" s="61"/>
      <c r="DQ159" s="61"/>
      <c r="DR159" s="61"/>
      <c r="DS159" s="61"/>
      <c r="DT159" s="61"/>
      <c r="DU159" s="61"/>
      <c r="DV159" s="61"/>
      <c r="DW159" s="61"/>
      <c r="DX159" s="61"/>
      <c r="DY159" s="61"/>
      <c r="DZ159" s="61"/>
      <c r="EA159" s="61"/>
      <c r="EB159" s="61"/>
      <c r="EC159" s="61"/>
      <c r="ED159" s="61"/>
      <c r="EE159" s="61"/>
      <c r="EF159" s="61"/>
      <c r="EG159" s="61"/>
      <c r="EH159" s="61"/>
      <c r="EI159" s="61"/>
      <c r="EJ159" s="61"/>
      <c r="EK159" s="61"/>
      <c r="EL159" s="61"/>
      <c r="EM159" s="61"/>
      <c r="EN159" s="61"/>
      <c r="EO159" s="61"/>
      <c r="EP159" s="61"/>
      <c r="EQ159" s="61"/>
      <c r="ER159" s="61"/>
      <c r="ES159" s="61"/>
      <c r="ET159" s="61"/>
      <c r="EU159" s="61"/>
      <c r="EV159" s="61"/>
      <c r="EW159" s="61"/>
      <c r="EX159" s="61"/>
      <c r="EY159" s="61"/>
      <c r="EZ159" s="61"/>
      <c r="FA159" s="61"/>
      <c r="FB159" s="61"/>
      <c r="FC159" s="61"/>
      <c r="FD159" s="61"/>
      <c r="FE159" s="61"/>
      <c r="FF159" s="61"/>
      <c r="FG159" s="61"/>
    </row>
    <row r="160" spans="1:163" s="120" customFormat="1" x14ac:dyDescent="0.25">
      <c r="A160" s="47"/>
      <c r="B160" s="15" t="s">
        <v>26</v>
      </c>
      <c r="C160" s="48"/>
      <c r="D160" s="121">
        <v>5</v>
      </c>
      <c r="E160" s="121">
        <v>5</v>
      </c>
      <c r="F160" s="49"/>
      <c r="G160" s="49"/>
      <c r="H160" s="51"/>
      <c r="I160" s="51"/>
      <c r="J160" s="4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  <c r="AN160" s="60"/>
      <c r="AO160" s="60"/>
      <c r="AP160" s="60"/>
      <c r="AQ160" s="60"/>
      <c r="AR160" s="60"/>
      <c r="AS160" s="60"/>
      <c r="AT160" s="60"/>
      <c r="AU160" s="60"/>
      <c r="AV160" s="60"/>
      <c r="AW160" s="60"/>
      <c r="AX160" s="60"/>
      <c r="AY160" s="60"/>
      <c r="AZ160" s="60"/>
      <c r="BA160" s="60"/>
      <c r="BB160" s="60"/>
      <c r="BC160" s="60"/>
      <c r="BD160" s="60"/>
      <c r="BE160" s="60"/>
      <c r="BF160" s="60"/>
      <c r="BG160" s="60"/>
      <c r="BH160" s="60"/>
      <c r="BI160" s="60"/>
      <c r="BJ160" s="60"/>
      <c r="BK160" s="60"/>
      <c r="BL160" s="60"/>
      <c r="BM160" s="60"/>
      <c r="BN160" s="60"/>
      <c r="BO160" s="60"/>
      <c r="BP160" s="60"/>
      <c r="BQ160" s="60"/>
      <c r="BR160" s="60"/>
      <c r="BS160" s="60"/>
      <c r="BT160" s="60"/>
      <c r="BU160" s="60"/>
      <c r="BV160" s="60"/>
      <c r="BW160" s="60"/>
      <c r="BX160" s="60"/>
      <c r="BY160" s="60"/>
      <c r="BZ160" s="60"/>
      <c r="CA160" s="60"/>
      <c r="CB160" s="60"/>
      <c r="CC160" s="60"/>
      <c r="CD160" s="60"/>
      <c r="CE160" s="60"/>
      <c r="CF160" s="60"/>
      <c r="CG160" s="60"/>
      <c r="CH160" s="60"/>
      <c r="CI160" s="60"/>
      <c r="CJ160" s="60"/>
      <c r="CK160" s="60"/>
      <c r="CL160" s="60"/>
      <c r="CM160" s="60"/>
      <c r="CN160" s="61"/>
      <c r="CO160" s="61"/>
      <c r="CP160" s="61"/>
      <c r="CQ160" s="61"/>
      <c r="CR160" s="61"/>
      <c r="CS160" s="61"/>
      <c r="CT160" s="61"/>
      <c r="CU160" s="61"/>
      <c r="CV160" s="61"/>
      <c r="CW160" s="61"/>
      <c r="CX160" s="61"/>
      <c r="CY160" s="61"/>
      <c r="CZ160" s="61"/>
      <c r="DA160" s="61"/>
      <c r="DB160" s="61"/>
      <c r="DC160" s="61"/>
      <c r="DD160" s="61"/>
      <c r="DE160" s="61"/>
      <c r="DF160" s="61"/>
      <c r="DG160" s="61"/>
      <c r="DH160" s="61"/>
      <c r="DI160" s="61"/>
      <c r="DJ160" s="61"/>
      <c r="DK160" s="61"/>
      <c r="DL160" s="61"/>
      <c r="DM160" s="61"/>
      <c r="DN160" s="61"/>
      <c r="DO160" s="61"/>
      <c r="DP160" s="61"/>
      <c r="DQ160" s="61"/>
      <c r="DR160" s="61"/>
      <c r="DS160" s="61"/>
      <c r="DT160" s="61"/>
      <c r="DU160" s="61"/>
      <c r="DV160" s="61"/>
      <c r="DW160" s="61"/>
      <c r="DX160" s="61"/>
      <c r="DY160" s="61"/>
      <c r="DZ160" s="61"/>
      <c r="EA160" s="61"/>
      <c r="EB160" s="61"/>
      <c r="EC160" s="61"/>
      <c r="ED160" s="61"/>
      <c r="EE160" s="61"/>
      <c r="EF160" s="61"/>
      <c r="EG160" s="61"/>
      <c r="EH160" s="61"/>
      <c r="EI160" s="61"/>
      <c r="EJ160" s="61"/>
      <c r="EK160" s="61"/>
      <c r="EL160" s="61"/>
      <c r="EM160" s="61"/>
      <c r="EN160" s="61"/>
      <c r="EO160" s="61"/>
      <c r="EP160" s="61"/>
      <c r="EQ160" s="61"/>
      <c r="ER160" s="61"/>
      <c r="ES160" s="61"/>
      <c r="ET160" s="61"/>
      <c r="EU160" s="61"/>
      <c r="EV160" s="61"/>
      <c r="EW160" s="61"/>
      <c r="EX160" s="61"/>
      <c r="EY160" s="61"/>
      <c r="EZ160" s="61"/>
      <c r="FA160" s="61"/>
      <c r="FB160" s="61"/>
      <c r="FC160" s="61"/>
      <c r="FD160" s="61"/>
      <c r="FE160" s="61"/>
      <c r="FF160" s="61"/>
      <c r="FG160" s="61"/>
    </row>
    <row r="161" spans="1:110" x14ac:dyDescent="0.25">
      <c r="A161" s="87" t="s">
        <v>75</v>
      </c>
      <c r="B161" s="88"/>
      <c r="C161" s="89">
        <v>37.5</v>
      </c>
      <c r="D161" s="90">
        <v>37.5</v>
      </c>
      <c r="E161" s="90">
        <v>37.5</v>
      </c>
      <c r="F161" s="89">
        <v>1.8</v>
      </c>
      <c r="G161" s="89">
        <v>0.4</v>
      </c>
      <c r="H161" s="89">
        <v>18</v>
      </c>
      <c r="I161" s="89">
        <v>82.5</v>
      </c>
      <c r="J161" s="91"/>
    </row>
    <row r="162" spans="1:110" x14ac:dyDescent="0.25">
      <c r="A162" s="66" t="s">
        <v>39</v>
      </c>
      <c r="B162" s="67"/>
      <c r="C162" s="68">
        <v>688.5</v>
      </c>
      <c r="D162" s="45"/>
      <c r="E162" s="44"/>
      <c r="F162" s="45">
        <f>SUM(F130:F161)</f>
        <v>19.8</v>
      </c>
      <c r="G162" s="45">
        <f>SUM(G130:G161)</f>
        <v>22.040000000000003</v>
      </c>
      <c r="H162" s="45">
        <f>SUM(H130:H161)</f>
        <v>95.7</v>
      </c>
      <c r="I162" s="45">
        <f>SUM(I130:I161)</f>
        <v>661.5</v>
      </c>
      <c r="J162" s="40"/>
    </row>
    <row r="163" spans="1:110" x14ac:dyDescent="0.25">
      <c r="A163" s="54"/>
      <c r="B163" s="21" t="s">
        <v>76</v>
      </c>
      <c r="C163" s="63"/>
      <c r="D163" s="122"/>
      <c r="E163" s="55"/>
      <c r="F163" s="59"/>
      <c r="G163" s="59"/>
      <c r="H163" s="59"/>
      <c r="I163" s="59"/>
      <c r="J163" s="31"/>
    </row>
    <row r="164" spans="1:110" x14ac:dyDescent="0.25">
      <c r="A164" s="47" t="s">
        <v>125</v>
      </c>
      <c r="C164" s="48">
        <v>10</v>
      </c>
      <c r="D164" s="49"/>
      <c r="E164" s="51"/>
      <c r="F164" s="51">
        <v>3.86</v>
      </c>
      <c r="G164" s="17">
        <v>3.38</v>
      </c>
      <c r="H164" s="51">
        <v>32</v>
      </c>
      <c r="I164" s="17">
        <v>168</v>
      </c>
      <c r="J164" s="40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  <c r="AA164" s="123"/>
      <c r="AB164" s="123"/>
      <c r="AC164" s="123"/>
      <c r="AD164" s="123"/>
      <c r="AE164" s="123"/>
      <c r="AF164" s="123"/>
      <c r="AG164" s="123"/>
      <c r="AH164" s="123"/>
      <c r="AI164" s="123"/>
      <c r="AJ164" s="123"/>
      <c r="AK164" s="123"/>
      <c r="AL164" s="123"/>
      <c r="AM164" s="123"/>
      <c r="AN164" s="123"/>
      <c r="AO164" s="123"/>
      <c r="AP164" s="123"/>
      <c r="AQ164" s="123"/>
      <c r="AR164" s="123"/>
      <c r="AS164" s="123"/>
    </row>
    <row r="165" spans="1:110" x14ac:dyDescent="0.25">
      <c r="A165" s="47" t="s">
        <v>126</v>
      </c>
      <c r="C165" s="48"/>
      <c r="D165" s="17">
        <v>10</v>
      </c>
      <c r="E165" s="51">
        <v>10</v>
      </c>
      <c r="F165" s="49"/>
      <c r="J165" s="40"/>
    </row>
    <row r="166" spans="1:110" s="120" customFormat="1" x14ac:dyDescent="0.25">
      <c r="A166" s="47" t="s">
        <v>127</v>
      </c>
      <c r="B166" s="15"/>
      <c r="C166" s="48">
        <v>110</v>
      </c>
      <c r="D166" s="17"/>
      <c r="E166" s="51"/>
      <c r="F166" s="17">
        <v>2.5</v>
      </c>
      <c r="G166" s="51">
        <v>2.75</v>
      </c>
      <c r="H166" s="17">
        <v>4</v>
      </c>
      <c r="I166" s="51">
        <v>51</v>
      </c>
      <c r="J166" s="40" t="s">
        <v>128</v>
      </c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  <c r="AN166" s="60"/>
      <c r="AO166" s="60"/>
      <c r="AP166" s="60"/>
      <c r="AQ166" s="60"/>
      <c r="AR166" s="60"/>
      <c r="AS166" s="60"/>
      <c r="AT166" s="60"/>
      <c r="AU166" s="60"/>
      <c r="AV166" s="60"/>
      <c r="AW166" s="60"/>
      <c r="AX166" s="60"/>
      <c r="AY166" s="60"/>
      <c r="AZ166" s="60"/>
      <c r="BA166" s="60"/>
      <c r="BB166" s="60"/>
      <c r="BC166" s="60"/>
      <c r="BD166" s="60"/>
      <c r="BE166" s="60"/>
      <c r="BF166" s="60"/>
      <c r="BG166" s="60"/>
      <c r="BH166" s="60"/>
      <c r="BI166" s="60"/>
      <c r="BJ166" s="60"/>
      <c r="BK166" s="60"/>
      <c r="BL166" s="60"/>
      <c r="BM166" s="60"/>
      <c r="BN166" s="60"/>
      <c r="BO166" s="60"/>
      <c r="BP166" s="60"/>
      <c r="BQ166" s="60"/>
      <c r="BR166" s="60"/>
      <c r="BS166" s="60"/>
      <c r="BT166" s="60"/>
      <c r="BU166" s="60"/>
      <c r="BV166" s="60"/>
      <c r="BW166" s="60"/>
      <c r="BX166" s="60"/>
      <c r="BY166" s="60"/>
      <c r="BZ166" s="60"/>
      <c r="CA166" s="60"/>
      <c r="CB166" s="60"/>
      <c r="CC166" s="60"/>
      <c r="CD166" s="60"/>
      <c r="CE166" s="60"/>
      <c r="CF166" s="60"/>
      <c r="CG166" s="60"/>
      <c r="CH166" s="60"/>
      <c r="CI166" s="60"/>
      <c r="CJ166" s="60"/>
      <c r="CK166" s="60"/>
      <c r="CL166" s="60"/>
      <c r="CM166" s="60"/>
      <c r="CN166" s="61"/>
      <c r="CO166" s="61"/>
      <c r="CP166" s="61"/>
      <c r="CQ166" s="61"/>
      <c r="CR166" s="61"/>
      <c r="CS166" s="61"/>
      <c r="CT166" s="61"/>
      <c r="CU166" s="61"/>
      <c r="CV166" s="61"/>
      <c r="CW166" s="61"/>
      <c r="CX166" s="61"/>
      <c r="CY166" s="61"/>
      <c r="CZ166" s="61"/>
      <c r="DA166" s="61"/>
      <c r="DB166" s="61"/>
      <c r="DC166" s="61"/>
      <c r="DD166" s="61"/>
      <c r="DE166" s="61"/>
      <c r="DF166" s="61"/>
    </row>
    <row r="167" spans="1:110" s="120" customFormat="1" x14ac:dyDescent="0.25">
      <c r="A167" s="47"/>
      <c r="B167" s="15" t="s">
        <v>129</v>
      </c>
      <c r="C167" s="48"/>
      <c r="D167" s="17">
        <v>115.9</v>
      </c>
      <c r="E167" s="51">
        <v>110</v>
      </c>
      <c r="F167" s="49"/>
      <c r="G167" s="51"/>
      <c r="H167" s="17"/>
      <c r="I167" s="49"/>
      <c r="J167" s="8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  <c r="AN167" s="60"/>
      <c r="AO167" s="60"/>
      <c r="AP167" s="60"/>
      <c r="AQ167" s="60"/>
      <c r="AR167" s="60"/>
      <c r="AS167" s="60"/>
      <c r="AT167" s="60"/>
      <c r="AU167" s="60"/>
      <c r="AV167" s="60"/>
      <c r="AW167" s="60"/>
      <c r="AX167" s="60"/>
      <c r="AY167" s="60"/>
      <c r="AZ167" s="60"/>
      <c r="BA167" s="60"/>
      <c r="BB167" s="60"/>
      <c r="BC167" s="60"/>
      <c r="BD167" s="60"/>
      <c r="BE167" s="60"/>
      <c r="BF167" s="60"/>
      <c r="BG167" s="60"/>
      <c r="BH167" s="60"/>
      <c r="BI167" s="60"/>
      <c r="BJ167" s="60"/>
      <c r="BK167" s="60"/>
      <c r="BL167" s="60"/>
      <c r="BM167" s="60"/>
      <c r="BN167" s="60"/>
      <c r="BO167" s="60"/>
      <c r="BP167" s="60"/>
      <c r="BQ167" s="60"/>
      <c r="BR167" s="60"/>
      <c r="BS167" s="60"/>
      <c r="BT167" s="60"/>
      <c r="BU167" s="60"/>
      <c r="BV167" s="60"/>
      <c r="BW167" s="60"/>
      <c r="BX167" s="60"/>
      <c r="BY167" s="60"/>
      <c r="BZ167" s="60"/>
      <c r="CA167" s="60"/>
      <c r="CB167" s="60"/>
      <c r="CC167" s="60"/>
      <c r="CD167" s="60"/>
      <c r="CE167" s="60"/>
      <c r="CF167" s="60"/>
      <c r="CG167" s="60"/>
      <c r="CH167" s="60"/>
      <c r="CI167" s="60"/>
      <c r="CJ167" s="60"/>
      <c r="CK167" s="60"/>
      <c r="CL167" s="60"/>
      <c r="CM167" s="60"/>
      <c r="CN167" s="61"/>
      <c r="CO167" s="61"/>
      <c r="CP167" s="61"/>
      <c r="CQ167" s="61"/>
      <c r="CR167" s="61"/>
      <c r="CS167" s="61"/>
      <c r="CT167" s="61"/>
      <c r="CU167" s="61"/>
      <c r="CV167" s="61"/>
      <c r="CW167" s="61"/>
      <c r="CX167" s="61"/>
      <c r="CY167" s="61"/>
      <c r="CZ167" s="61"/>
      <c r="DA167" s="61"/>
      <c r="DB167" s="61"/>
      <c r="DC167" s="61"/>
      <c r="DD167" s="61"/>
      <c r="DE167" s="61"/>
      <c r="DF167" s="61"/>
    </row>
    <row r="168" spans="1:110" s="125" customFormat="1" ht="31.5" x14ac:dyDescent="0.25">
      <c r="A168" s="47" t="s">
        <v>130</v>
      </c>
      <c r="B168" s="15"/>
      <c r="C168" s="48" t="s">
        <v>131</v>
      </c>
      <c r="D168" s="17"/>
      <c r="E168" s="51"/>
      <c r="F168" s="24">
        <v>9</v>
      </c>
      <c r="G168" s="59">
        <v>12.5</v>
      </c>
      <c r="H168" s="24">
        <v>24</v>
      </c>
      <c r="I168" s="59">
        <v>245</v>
      </c>
      <c r="J168" s="40" t="s">
        <v>132</v>
      </c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  <c r="AA168" s="124"/>
      <c r="AB168" s="124"/>
      <c r="AC168" s="124"/>
      <c r="AD168" s="124"/>
      <c r="AE168" s="124"/>
      <c r="AF168" s="124"/>
      <c r="AG168" s="124"/>
      <c r="AH168" s="124"/>
      <c r="AI168" s="124"/>
      <c r="AJ168" s="124"/>
      <c r="AK168" s="124"/>
      <c r="AL168" s="124"/>
      <c r="AM168" s="124"/>
      <c r="AN168" s="124"/>
      <c r="AO168" s="124"/>
      <c r="AP168" s="124"/>
      <c r="AQ168" s="124"/>
      <c r="AR168" s="124"/>
      <c r="AS168" s="124"/>
      <c r="AT168" s="124"/>
      <c r="AU168" s="124"/>
      <c r="AV168" s="124"/>
      <c r="AW168" s="124"/>
      <c r="AX168" s="124"/>
      <c r="AY168" s="124"/>
      <c r="AZ168" s="124"/>
      <c r="BA168" s="124"/>
      <c r="BB168" s="124"/>
      <c r="BC168" s="124"/>
      <c r="BD168" s="124"/>
      <c r="BE168" s="124"/>
      <c r="BF168" s="124"/>
      <c r="BG168" s="124"/>
      <c r="BH168" s="124"/>
      <c r="BI168" s="124"/>
      <c r="BJ168" s="124"/>
      <c r="BK168" s="124"/>
      <c r="BL168" s="124"/>
      <c r="BM168" s="124"/>
      <c r="BN168" s="124"/>
      <c r="BO168" s="124"/>
      <c r="BP168" s="124"/>
      <c r="BQ168" s="124"/>
      <c r="BR168" s="124"/>
      <c r="BS168" s="124"/>
      <c r="BT168" s="124"/>
      <c r="BU168" s="124"/>
      <c r="BV168" s="124"/>
      <c r="BW168" s="124"/>
      <c r="BX168" s="124"/>
      <c r="BY168" s="124"/>
      <c r="BZ168" s="124"/>
      <c r="CA168" s="124"/>
      <c r="CB168" s="124"/>
      <c r="CC168" s="124"/>
      <c r="CD168" s="124"/>
      <c r="CE168" s="124"/>
      <c r="CF168" s="124"/>
      <c r="CG168" s="124"/>
      <c r="CH168" s="124"/>
      <c r="CI168" s="124"/>
      <c r="CJ168" s="124"/>
      <c r="CK168" s="124"/>
      <c r="CL168" s="124"/>
      <c r="CM168" s="124"/>
    </row>
    <row r="169" spans="1:110" s="125" customFormat="1" x14ac:dyDescent="0.25">
      <c r="A169" s="47"/>
      <c r="B169" s="15" t="s">
        <v>133</v>
      </c>
      <c r="C169" s="48"/>
      <c r="D169" s="17">
        <v>109.28</v>
      </c>
      <c r="E169" s="51">
        <v>107.14</v>
      </c>
      <c r="F169" s="17"/>
      <c r="G169" s="51"/>
      <c r="H169" s="17"/>
      <c r="I169" s="49"/>
      <c r="J169" s="40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  <c r="AA169" s="124"/>
      <c r="AB169" s="124"/>
      <c r="AC169" s="124"/>
      <c r="AD169" s="124"/>
      <c r="AE169" s="124"/>
      <c r="AF169" s="124"/>
      <c r="AG169" s="124"/>
      <c r="AH169" s="124"/>
      <c r="AI169" s="124"/>
      <c r="AJ169" s="124"/>
      <c r="AK169" s="124"/>
      <c r="AL169" s="124"/>
      <c r="AM169" s="124"/>
      <c r="AN169" s="124"/>
      <c r="AO169" s="124"/>
      <c r="AP169" s="124"/>
      <c r="AQ169" s="124"/>
      <c r="AR169" s="124"/>
      <c r="AS169" s="124"/>
      <c r="AT169" s="124"/>
      <c r="AU169" s="124"/>
      <c r="AV169" s="124"/>
      <c r="AW169" s="124"/>
      <c r="AX169" s="124"/>
      <c r="AY169" s="124"/>
      <c r="AZ169" s="124"/>
      <c r="BA169" s="124"/>
      <c r="BB169" s="124"/>
      <c r="BC169" s="124"/>
      <c r="BD169" s="124"/>
      <c r="BE169" s="124"/>
      <c r="BF169" s="124"/>
      <c r="BG169" s="124"/>
      <c r="BH169" s="124"/>
      <c r="BI169" s="124"/>
      <c r="BJ169" s="124"/>
      <c r="BK169" s="124"/>
      <c r="BL169" s="124"/>
      <c r="BM169" s="124"/>
      <c r="BN169" s="124"/>
      <c r="BO169" s="124"/>
      <c r="BP169" s="124"/>
      <c r="BQ169" s="124"/>
      <c r="BR169" s="124"/>
      <c r="BS169" s="124"/>
      <c r="BT169" s="124"/>
      <c r="BU169" s="124"/>
      <c r="BV169" s="124"/>
      <c r="BW169" s="124"/>
      <c r="BX169" s="124"/>
      <c r="BY169" s="124"/>
      <c r="BZ169" s="124"/>
      <c r="CA169" s="124"/>
      <c r="CB169" s="124"/>
      <c r="CC169" s="124"/>
      <c r="CD169" s="124"/>
      <c r="CE169" s="124"/>
      <c r="CF169" s="124"/>
      <c r="CG169" s="124"/>
      <c r="CH169" s="124"/>
      <c r="CI169" s="124"/>
      <c r="CJ169" s="124"/>
      <c r="CK169" s="124"/>
      <c r="CL169" s="124"/>
      <c r="CM169" s="124"/>
    </row>
    <row r="170" spans="1:110" s="125" customFormat="1" x14ac:dyDescent="0.25">
      <c r="A170" s="47"/>
      <c r="B170" s="15" t="s">
        <v>134</v>
      </c>
      <c r="C170" s="48"/>
      <c r="D170" s="17">
        <v>11.4</v>
      </c>
      <c r="E170" s="51">
        <v>11.4</v>
      </c>
      <c r="F170" s="17"/>
      <c r="G170" s="51"/>
      <c r="H170" s="17"/>
      <c r="I170" s="49"/>
      <c r="J170" s="40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  <c r="AA170" s="124"/>
      <c r="AB170" s="124"/>
      <c r="AC170" s="124"/>
      <c r="AD170" s="124"/>
      <c r="AE170" s="124"/>
      <c r="AF170" s="124"/>
      <c r="AG170" s="124"/>
      <c r="AH170" s="124"/>
      <c r="AI170" s="124"/>
      <c r="AJ170" s="124"/>
      <c r="AK170" s="124"/>
      <c r="AL170" s="124"/>
      <c r="AM170" s="124"/>
      <c r="AN170" s="124"/>
      <c r="AO170" s="124"/>
      <c r="AP170" s="124"/>
      <c r="AQ170" s="124"/>
      <c r="AR170" s="124"/>
      <c r="AS170" s="124"/>
      <c r="AT170" s="124"/>
      <c r="AU170" s="124"/>
      <c r="AV170" s="124"/>
      <c r="AW170" s="124"/>
      <c r="AX170" s="124"/>
      <c r="AY170" s="124"/>
      <c r="AZ170" s="124"/>
      <c r="BA170" s="124"/>
      <c r="BB170" s="124"/>
      <c r="BC170" s="124"/>
      <c r="BD170" s="124"/>
      <c r="BE170" s="124"/>
      <c r="BF170" s="124"/>
      <c r="BG170" s="124"/>
      <c r="BH170" s="124"/>
      <c r="BI170" s="124"/>
      <c r="BJ170" s="124"/>
      <c r="BK170" s="124"/>
      <c r="BL170" s="124"/>
      <c r="BM170" s="124"/>
      <c r="BN170" s="124"/>
      <c r="BO170" s="124"/>
      <c r="BP170" s="124"/>
      <c r="BQ170" s="124"/>
      <c r="BR170" s="124"/>
      <c r="BS170" s="124"/>
      <c r="BT170" s="124"/>
      <c r="BU170" s="124"/>
      <c r="BV170" s="124"/>
      <c r="BW170" s="124"/>
      <c r="BX170" s="124"/>
      <c r="BY170" s="124"/>
      <c r="BZ170" s="124"/>
      <c r="CA170" s="124"/>
      <c r="CB170" s="124"/>
      <c r="CC170" s="124"/>
      <c r="CD170" s="124"/>
      <c r="CE170" s="124"/>
      <c r="CF170" s="124"/>
      <c r="CG170" s="124"/>
      <c r="CH170" s="124"/>
      <c r="CI170" s="124"/>
      <c r="CJ170" s="124"/>
      <c r="CK170" s="124"/>
      <c r="CL170" s="124"/>
      <c r="CM170" s="124"/>
    </row>
    <row r="171" spans="1:110" s="125" customFormat="1" x14ac:dyDescent="0.25">
      <c r="A171" s="47"/>
      <c r="B171" s="15" t="s">
        <v>80</v>
      </c>
      <c r="C171" s="48"/>
      <c r="D171" s="17">
        <v>7.14</v>
      </c>
      <c r="E171" s="51">
        <v>7.14</v>
      </c>
      <c r="F171" s="17"/>
      <c r="G171" s="51"/>
      <c r="H171" s="17"/>
      <c r="I171" s="49"/>
      <c r="J171" s="40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  <c r="AA171" s="124"/>
      <c r="AB171" s="124"/>
      <c r="AC171" s="124"/>
      <c r="AD171" s="124"/>
      <c r="AE171" s="124"/>
      <c r="AF171" s="124"/>
      <c r="AG171" s="124"/>
      <c r="AH171" s="124"/>
      <c r="AI171" s="124"/>
      <c r="AJ171" s="124"/>
      <c r="AK171" s="124"/>
      <c r="AL171" s="124"/>
      <c r="AM171" s="124"/>
      <c r="AN171" s="124"/>
      <c r="AO171" s="124"/>
      <c r="AP171" s="124"/>
      <c r="AQ171" s="124"/>
      <c r="AR171" s="124"/>
      <c r="AS171" s="124"/>
      <c r="AT171" s="124"/>
      <c r="AU171" s="124"/>
      <c r="AV171" s="124"/>
      <c r="AW171" s="124"/>
      <c r="AX171" s="124"/>
      <c r="AY171" s="124"/>
      <c r="AZ171" s="124"/>
      <c r="BA171" s="124"/>
      <c r="BB171" s="124"/>
      <c r="BC171" s="124"/>
      <c r="BD171" s="124"/>
      <c r="BE171" s="124"/>
      <c r="BF171" s="124"/>
      <c r="BG171" s="124"/>
      <c r="BH171" s="124"/>
      <c r="BI171" s="124"/>
      <c r="BJ171" s="124"/>
      <c r="BK171" s="124"/>
      <c r="BL171" s="124"/>
      <c r="BM171" s="124"/>
      <c r="BN171" s="124"/>
      <c r="BO171" s="124"/>
      <c r="BP171" s="124"/>
      <c r="BQ171" s="124"/>
      <c r="BR171" s="124"/>
      <c r="BS171" s="124"/>
      <c r="BT171" s="124"/>
      <c r="BU171" s="124"/>
      <c r="BV171" s="124"/>
      <c r="BW171" s="124"/>
      <c r="BX171" s="124"/>
      <c r="BY171" s="124"/>
      <c r="BZ171" s="124"/>
      <c r="CA171" s="124"/>
      <c r="CB171" s="124"/>
      <c r="CC171" s="124"/>
      <c r="CD171" s="124"/>
      <c r="CE171" s="124"/>
      <c r="CF171" s="124"/>
      <c r="CG171" s="124"/>
      <c r="CH171" s="124"/>
      <c r="CI171" s="124"/>
      <c r="CJ171" s="124"/>
      <c r="CK171" s="124"/>
      <c r="CL171" s="124"/>
      <c r="CM171" s="124"/>
    </row>
    <row r="172" spans="1:110" s="125" customFormat="1" x14ac:dyDescent="0.25">
      <c r="A172" s="47"/>
      <c r="B172" s="15" t="s">
        <v>74</v>
      </c>
      <c r="C172" s="48"/>
      <c r="D172" s="17">
        <v>11.4</v>
      </c>
      <c r="E172" s="51">
        <v>11.4</v>
      </c>
      <c r="F172" s="17"/>
      <c r="G172" s="51"/>
      <c r="H172" s="17"/>
      <c r="I172" s="49"/>
      <c r="J172" s="40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  <c r="AA172" s="124"/>
      <c r="AB172" s="124"/>
      <c r="AC172" s="124"/>
      <c r="AD172" s="124"/>
      <c r="AE172" s="124"/>
      <c r="AF172" s="124"/>
      <c r="AG172" s="124"/>
      <c r="AH172" s="124"/>
      <c r="AI172" s="124"/>
      <c r="AJ172" s="124"/>
      <c r="AK172" s="124"/>
      <c r="AL172" s="124"/>
      <c r="AM172" s="124"/>
      <c r="AN172" s="124"/>
      <c r="AO172" s="124"/>
      <c r="AP172" s="124"/>
      <c r="AQ172" s="124"/>
      <c r="AR172" s="124"/>
      <c r="AS172" s="124"/>
      <c r="AT172" s="124"/>
      <c r="AU172" s="124"/>
      <c r="AV172" s="124"/>
      <c r="AW172" s="124"/>
      <c r="AX172" s="124"/>
      <c r="AY172" s="124"/>
      <c r="AZ172" s="124"/>
      <c r="BA172" s="124"/>
      <c r="BB172" s="124"/>
      <c r="BC172" s="124"/>
      <c r="BD172" s="124"/>
      <c r="BE172" s="124"/>
      <c r="BF172" s="124"/>
      <c r="BG172" s="124"/>
      <c r="BH172" s="124"/>
      <c r="BI172" s="124"/>
      <c r="BJ172" s="124"/>
      <c r="BK172" s="124"/>
      <c r="BL172" s="124"/>
      <c r="BM172" s="124"/>
      <c r="BN172" s="124"/>
      <c r="BO172" s="124"/>
      <c r="BP172" s="124"/>
      <c r="BQ172" s="124"/>
      <c r="BR172" s="124"/>
      <c r="BS172" s="124"/>
      <c r="BT172" s="124"/>
      <c r="BU172" s="124"/>
      <c r="BV172" s="124"/>
      <c r="BW172" s="124"/>
      <c r="BX172" s="124"/>
      <c r="BY172" s="124"/>
      <c r="BZ172" s="124"/>
      <c r="CA172" s="124"/>
      <c r="CB172" s="124"/>
      <c r="CC172" s="124"/>
      <c r="CD172" s="124"/>
      <c r="CE172" s="124"/>
      <c r="CF172" s="124"/>
      <c r="CG172" s="124"/>
      <c r="CH172" s="124"/>
      <c r="CI172" s="124"/>
      <c r="CJ172" s="124"/>
      <c r="CK172" s="124"/>
      <c r="CL172" s="124"/>
      <c r="CM172" s="124"/>
    </row>
    <row r="173" spans="1:110" s="125" customFormat="1" x14ac:dyDescent="0.25">
      <c r="A173" s="47"/>
      <c r="B173" s="15" t="s">
        <v>24</v>
      </c>
      <c r="C173" s="48"/>
      <c r="D173" s="17">
        <v>21.4</v>
      </c>
      <c r="E173" s="51">
        <v>21.4</v>
      </c>
      <c r="F173" s="17"/>
      <c r="G173" s="51"/>
      <c r="H173" s="17"/>
      <c r="I173" s="49"/>
      <c r="J173" s="40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4"/>
      <c r="AQ173" s="124"/>
      <c r="AR173" s="124"/>
      <c r="AS173" s="124"/>
      <c r="AT173" s="124"/>
      <c r="AU173" s="124"/>
      <c r="AV173" s="124"/>
      <c r="AW173" s="124"/>
      <c r="AX173" s="124"/>
      <c r="AY173" s="124"/>
      <c r="AZ173" s="124"/>
      <c r="BA173" s="124"/>
      <c r="BB173" s="124"/>
      <c r="BC173" s="124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124"/>
      <c r="BN173" s="124"/>
      <c r="BO173" s="124"/>
      <c r="BP173" s="124"/>
      <c r="BQ173" s="124"/>
      <c r="BR173" s="124"/>
      <c r="BS173" s="124"/>
      <c r="BT173" s="124"/>
      <c r="BU173" s="124"/>
      <c r="BV173" s="124"/>
      <c r="BW173" s="124"/>
      <c r="BX173" s="124"/>
      <c r="BY173" s="124"/>
      <c r="BZ173" s="124"/>
      <c r="CA173" s="124"/>
      <c r="CB173" s="124"/>
      <c r="CC173" s="124"/>
      <c r="CD173" s="124"/>
      <c r="CE173" s="124"/>
      <c r="CF173" s="124"/>
      <c r="CG173" s="124"/>
      <c r="CH173" s="124"/>
      <c r="CI173" s="124"/>
      <c r="CJ173" s="124"/>
      <c r="CK173" s="124"/>
      <c r="CL173" s="124"/>
      <c r="CM173" s="124"/>
    </row>
    <row r="174" spans="1:110" s="125" customFormat="1" x14ac:dyDescent="0.25">
      <c r="A174" s="47"/>
      <c r="B174" s="15" t="s">
        <v>116</v>
      </c>
      <c r="C174" s="48"/>
      <c r="D174" s="17">
        <v>14.28</v>
      </c>
      <c r="E174" s="51">
        <v>14.28</v>
      </c>
      <c r="F174" s="17"/>
      <c r="G174" s="51"/>
      <c r="H174" s="17"/>
      <c r="I174" s="49"/>
      <c r="J174" s="40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4"/>
      <c r="AQ174" s="124"/>
      <c r="AR174" s="124"/>
      <c r="AS174" s="124"/>
      <c r="AT174" s="124"/>
      <c r="AU174" s="124"/>
      <c r="AV174" s="124"/>
      <c r="AW174" s="124"/>
      <c r="AX174" s="124"/>
      <c r="AY174" s="124"/>
      <c r="AZ174" s="124"/>
      <c r="BA174" s="124"/>
      <c r="BB174" s="124"/>
      <c r="BC174" s="124"/>
      <c r="BD174" s="124"/>
      <c r="BE174" s="124"/>
      <c r="BF174" s="124"/>
      <c r="BG174" s="124"/>
      <c r="BH174" s="124"/>
      <c r="BI174" s="124"/>
      <c r="BJ174" s="124"/>
      <c r="BK174" s="124"/>
      <c r="BL174" s="124"/>
      <c r="BM174" s="124"/>
      <c r="BN174" s="124"/>
      <c r="BO174" s="124"/>
      <c r="BP174" s="124"/>
      <c r="BQ174" s="124"/>
      <c r="BR174" s="124"/>
      <c r="BS174" s="124"/>
      <c r="BT174" s="124"/>
      <c r="BU174" s="124"/>
      <c r="BV174" s="124"/>
      <c r="BW174" s="124"/>
      <c r="BX174" s="124"/>
      <c r="BY174" s="124"/>
      <c r="BZ174" s="124"/>
      <c r="CA174" s="124"/>
      <c r="CB174" s="124"/>
      <c r="CC174" s="124"/>
      <c r="CD174" s="124"/>
      <c r="CE174" s="124"/>
      <c r="CF174" s="124"/>
      <c r="CG174" s="124"/>
      <c r="CH174" s="124"/>
      <c r="CI174" s="124"/>
      <c r="CJ174" s="124"/>
      <c r="CK174" s="124"/>
      <c r="CL174" s="124"/>
      <c r="CM174" s="124"/>
    </row>
    <row r="175" spans="1:110" s="125" customFormat="1" x14ac:dyDescent="0.25">
      <c r="A175" s="47"/>
      <c r="B175" s="15" t="s">
        <v>66</v>
      </c>
      <c r="C175" s="48"/>
      <c r="D175" s="17">
        <v>0.3</v>
      </c>
      <c r="E175" s="51">
        <v>0.3</v>
      </c>
      <c r="F175" s="17"/>
      <c r="G175" s="51"/>
      <c r="H175" s="17"/>
      <c r="I175" s="49"/>
      <c r="J175" s="40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4"/>
      <c r="AQ175" s="124"/>
      <c r="AR175" s="124"/>
      <c r="AS175" s="124"/>
      <c r="AT175" s="124"/>
      <c r="AU175" s="124"/>
      <c r="AV175" s="124"/>
      <c r="AW175" s="124"/>
      <c r="AX175" s="124"/>
      <c r="AY175" s="124"/>
      <c r="AZ175" s="124"/>
      <c r="BA175" s="124"/>
      <c r="BB175" s="124"/>
      <c r="BC175" s="124"/>
      <c r="BD175" s="124"/>
      <c r="BE175" s="124"/>
      <c r="BF175" s="124"/>
      <c r="BG175" s="124"/>
      <c r="BH175" s="124"/>
      <c r="BI175" s="124"/>
      <c r="BJ175" s="124"/>
      <c r="BK175" s="124"/>
      <c r="BL175" s="124"/>
      <c r="BM175" s="124"/>
      <c r="BN175" s="124"/>
      <c r="BO175" s="124"/>
      <c r="BP175" s="124"/>
      <c r="BQ175" s="124"/>
      <c r="BR175" s="124"/>
      <c r="BS175" s="124"/>
      <c r="BT175" s="124"/>
      <c r="BU175" s="124"/>
      <c r="BV175" s="124"/>
      <c r="BW175" s="124"/>
      <c r="BX175" s="124"/>
      <c r="BY175" s="124"/>
      <c r="BZ175" s="124"/>
      <c r="CA175" s="124"/>
      <c r="CB175" s="124"/>
      <c r="CC175" s="124"/>
      <c r="CD175" s="124"/>
      <c r="CE175" s="124"/>
      <c r="CF175" s="124"/>
      <c r="CG175" s="124"/>
      <c r="CH175" s="124"/>
      <c r="CI175" s="124"/>
      <c r="CJ175" s="124"/>
      <c r="CK175" s="124"/>
      <c r="CL175" s="124"/>
      <c r="CM175" s="124"/>
    </row>
    <row r="176" spans="1:110" s="125" customFormat="1" x14ac:dyDescent="0.25">
      <c r="A176" s="47"/>
      <c r="B176" s="15" t="s">
        <v>55</v>
      </c>
      <c r="C176" s="48"/>
      <c r="D176" s="17">
        <v>0.6</v>
      </c>
      <c r="E176" s="51">
        <v>0.6</v>
      </c>
      <c r="F176" s="17"/>
      <c r="G176" s="51"/>
      <c r="H176" s="17"/>
      <c r="I176" s="49"/>
      <c r="J176" s="40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  <c r="AA176" s="124"/>
      <c r="AB176" s="124"/>
      <c r="AC176" s="124"/>
      <c r="AD176" s="124"/>
      <c r="AE176" s="124"/>
      <c r="AF176" s="124"/>
      <c r="AG176" s="124"/>
      <c r="AH176" s="124"/>
      <c r="AI176" s="124"/>
      <c r="AJ176" s="124"/>
      <c r="AK176" s="124"/>
      <c r="AL176" s="124"/>
      <c r="AM176" s="124"/>
      <c r="AN176" s="124"/>
      <c r="AO176" s="124"/>
      <c r="AP176" s="124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4"/>
      <c r="BE176" s="124"/>
      <c r="BF176" s="124"/>
      <c r="BG176" s="124"/>
      <c r="BH176" s="124"/>
      <c r="BI176" s="124"/>
      <c r="BJ176" s="124"/>
      <c r="BK176" s="124"/>
      <c r="BL176" s="124"/>
      <c r="BM176" s="124"/>
      <c r="BN176" s="124"/>
      <c r="BO176" s="124"/>
      <c r="BP176" s="124"/>
      <c r="BQ176" s="124"/>
      <c r="BR176" s="124"/>
      <c r="BS176" s="124"/>
      <c r="BT176" s="124"/>
      <c r="BU176" s="124"/>
      <c r="BV176" s="124"/>
      <c r="BW176" s="124"/>
      <c r="BX176" s="124"/>
      <c r="BY176" s="124"/>
      <c r="BZ176" s="124"/>
      <c r="CA176" s="124"/>
      <c r="CB176" s="124"/>
      <c r="CC176" s="124"/>
      <c r="CD176" s="124"/>
      <c r="CE176" s="124"/>
      <c r="CF176" s="124"/>
      <c r="CG176" s="124"/>
      <c r="CH176" s="124"/>
      <c r="CI176" s="124"/>
      <c r="CJ176" s="124"/>
      <c r="CK176" s="124"/>
      <c r="CL176" s="124"/>
      <c r="CM176" s="124"/>
    </row>
    <row r="177" spans="1:91" s="125" customFormat="1" x14ac:dyDescent="0.25">
      <c r="A177" s="47"/>
      <c r="B177" s="15" t="s">
        <v>135</v>
      </c>
      <c r="C177" s="48"/>
      <c r="D177" s="17">
        <v>20</v>
      </c>
      <c r="E177" s="51">
        <v>20</v>
      </c>
      <c r="F177" s="17"/>
      <c r="G177" s="51"/>
      <c r="H177" s="17"/>
      <c r="I177" s="49"/>
      <c r="J177" s="40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  <c r="AA177" s="124"/>
      <c r="AB177" s="124"/>
      <c r="AC177" s="124"/>
      <c r="AD177" s="124"/>
      <c r="AE177" s="124"/>
      <c r="AF177" s="124"/>
      <c r="AG177" s="124"/>
      <c r="AH177" s="124"/>
      <c r="AI177" s="124"/>
      <c r="AJ177" s="124"/>
      <c r="AK177" s="124"/>
      <c r="AL177" s="124"/>
      <c r="AM177" s="124"/>
      <c r="AN177" s="124"/>
      <c r="AO177" s="124"/>
      <c r="AP177" s="124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4"/>
      <c r="BE177" s="124"/>
      <c r="BF177" s="124"/>
      <c r="BG177" s="124"/>
      <c r="BH177" s="124"/>
      <c r="BI177" s="124"/>
      <c r="BJ177" s="124"/>
      <c r="BK177" s="124"/>
      <c r="BL177" s="124"/>
      <c r="BM177" s="124"/>
      <c r="BN177" s="124"/>
      <c r="BO177" s="124"/>
      <c r="BP177" s="124"/>
      <c r="BQ177" s="124"/>
      <c r="BR177" s="124"/>
      <c r="BS177" s="124"/>
      <c r="BT177" s="124"/>
      <c r="BU177" s="124"/>
      <c r="BV177" s="124"/>
      <c r="BW177" s="124"/>
      <c r="BX177" s="124"/>
      <c r="BY177" s="124"/>
      <c r="BZ177" s="124"/>
      <c r="CA177" s="124"/>
      <c r="CB177" s="124"/>
      <c r="CC177" s="124"/>
      <c r="CD177" s="124"/>
      <c r="CE177" s="124"/>
      <c r="CF177" s="124"/>
      <c r="CG177" s="124"/>
      <c r="CH177" s="124"/>
      <c r="CI177" s="124"/>
      <c r="CJ177" s="124"/>
      <c r="CK177" s="124"/>
      <c r="CL177" s="124"/>
      <c r="CM177" s="124"/>
    </row>
    <row r="178" spans="1:91" x14ac:dyDescent="0.25">
      <c r="A178" s="47" t="s">
        <v>136</v>
      </c>
      <c r="C178" s="64" t="s">
        <v>137</v>
      </c>
      <c r="D178" s="81"/>
      <c r="E178" s="82"/>
      <c r="F178" s="49">
        <v>0.12</v>
      </c>
      <c r="G178" s="51">
        <v>0.01</v>
      </c>
      <c r="H178" s="17">
        <v>10.199999999999999</v>
      </c>
      <c r="I178" s="49">
        <v>41</v>
      </c>
      <c r="J178" s="40" t="s">
        <v>138</v>
      </c>
    </row>
    <row r="179" spans="1:91" x14ac:dyDescent="0.25">
      <c r="A179" s="47"/>
      <c r="B179" s="15" t="s">
        <v>32</v>
      </c>
      <c r="C179" s="64"/>
      <c r="D179" s="69">
        <v>0.35</v>
      </c>
      <c r="E179" s="48">
        <v>0.35</v>
      </c>
      <c r="F179" s="49"/>
      <c r="G179" s="51"/>
      <c r="I179" s="49"/>
      <c r="J179" s="40"/>
    </row>
    <row r="180" spans="1:91" x14ac:dyDescent="0.25">
      <c r="A180" s="47"/>
      <c r="B180" s="15" t="s">
        <v>74</v>
      </c>
      <c r="C180" s="64"/>
      <c r="D180" s="69">
        <v>5</v>
      </c>
      <c r="E180" s="48">
        <v>5</v>
      </c>
      <c r="F180" s="49"/>
      <c r="G180" s="51"/>
      <c r="H180" s="49"/>
      <c r="I180" s="49"/>
      <c r="J180" s="40"/>
    </row>
    <row r="181" spans="1:91" x14ac:dyDescent="0.25">
      <c r="A181" s="47"/>
      <c r="B181" s="15" t="s">
        <v>139</v>
      </c>
      <c r="C181" s="64"/>
      <c r="D181" s="126">
        <v>5.0999999999999996</v>
      </c>
      <c r="E181" s="48">
        <v>5</v>
      </c>
      <c r="F181" s="51"/>
      <c r="H181" s="51"/>
      <c r="J181" s="40"/>
    </row>
    <row r="182" spans="1:91" x14ac:dyDescent="0.25">
      <c r="A182" s="47"/>
      <c r="B182" s="15" t="s">
        <v>33</v>
      </c>
      <c r="C182" s="64"/>
      <c r="D182" s="82">
        <v>180</v>
      </c>
      <c r="E182" s="82">
        <v>180</v>
      </c>
      <c r="F182" s="51"/>
      <c r="H182" s="51"/>
      <c r="J182" s="40"/>
    </row>
    <row r="183" spans="1:91" s="53" customFormat="1" x14ac:dyDescent="0.25">
      <c r="A183" s="47" t="s">
        <v>60</v>
      </c>
      <c r="B183" s="15"/>
      <c r="C183" s="48">
        <v>20</v>
      </c>
      <c r="D183" s="51">
        <v>20</v>
      </c>
      <c r="E183" s="51">
        <v>20</v>
      </c>
      <c r="F183" s="51">
        <v>1.52</v>
      </c>
      <c r="G183" s="17">
        <v>0.16</v>
      </c>
      <c r="H183" s="51">
        <v>9.84</v>
      </c>
      <c r="I183" s="17">
        <v>47</v>
      </c>
      <c r="J183" s="40"/>
      <c r="K183" s="19"/>
      <c r="L183" s="19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  <c r="CC183" s="20"/>
      <c r="CD183" s="20"/>
      <c r="CE183" s="20"/>
      <c r="CF183" s="20"/>
      <c r="CG183" s="20"/>
      <c r="CH183" s="20"/>
      <c r="CI183" s="20"/>
      <c r="CJ183" s="20"/>
      <c r="CK183" s="20"/>
      <c r="CL183" s="20"/>
      <c r="CM183" s="20"/>
    </row>
    <row r="184" spans="1:91" x14ac:dyDescent="0.25">
      <c r="A184" s="105" t="s">
        <v>39</v>
      </c>
      <c r="B184" s="106"/>
      <c r="C184" s="107">
        <v>500</v>
      </c>
      <c r="D184" s="127"/>
      <c r="E184" s="107"/>
      <c r="F184" s="109">
        <f>SUM(F163:F183)</f>
        <v>17</v>
      </c>
      <c r="G184" s="109">
        <f>SUM(G163:G183)</f>
        <v>18.8</v>
      </c>
      <c r="H184" s="109">
        <f>SUM(H163:H183)</f>
        <v>80.040000000000006</v>
      </c>
      <c r="I184" s="109">
        <f>SUM(I163:I183)</f>
        <v>552</v>
      </c>
      <c r="J184" s="46"/>
    </row>
    <row r="185" spans="1:91" x14ac:dyDescent="0.25">
      <c r="A185" s="66" t="s">
        <v>92</v>
      </c>
      <c r="B185" s="67"/>
      <c r="C185" s="68">
        <f>C124+C127+C162+C184</f>
        <v>1691.5</v>
      </c>
      <c r="D185" s="111"/>
      <c r="E185" s="44"/>
      <c r="F185" s="44">
        <f>F124+F127+F162+F184</f>
        <v>48.756666666666675</v>
      </c>
      <c r="G185" s="44">
        <f>G124+G127+G162+G184</f>
        <v>55.563333333333333</v>
      </c>
      <c r="H185" s="44">
        <f>H124+H127+H162+H184</f>
        <v>237.87833333333333</v>
      </c>
      <c r="I185" s="44">
        <f>I124+I127+I162+I184</f>
        <v>1643.8</v>
      </c>
      <c r="J185" s="46"/>
    </row>
    <row r="186" spans="1:91" x14ac:dyDescent="0.25">
      <c r="C186" s="114"/>
      <c r="D186" s="114"/>
      <c r="E186" s="17"/>
      <c r="I186" s="74"/>
      <c r="J186" s="115"/>
    </row>
    <row r="187" spans="1:91" x14ac:dyDescent="0.25">
      <c r="A187" s="15" t="s">
        <v>140</v>
      </c>
      <c r="I187" s="116"/>
      <c r="J187" s="117"/>
    </row>
    <row r="188" spans="1:91" ht="30" customHeight="1" x14ac:dyDescent="0.25">
      <c r="A188" s="26" t="s">
        <v>4</v>
      </c>
      <c r="B188" s="27"/>
      <c r="C188" s="28" t="s">
        <v>5</v>
      </c>
      <c r="D188" s="29" t="s">
        <v>6</v>
      </c>
      <c r="E188" s="30" t="s">
        <v>6</v>
      </c>
      <c r="F188" s="14" t="s">
        <v>7</v>
      </c>
      <c r="G188" s="14"/>
      <c r="H188" s="14"/>
      <c r="I188" s="29" t="s">
        <v>8</v>
      </c>
      <c r="J188" s="31" t="s">
        <v>9</v>
      </c>
    </row>
    <row r="189" spans="1:91" x14ac:dyDescent="0.25">
      <c r="A189" s="32" t="s">
        <v>10</v>
      </c>
      <c r="B189" s="33"/>
      <c r="C189" s="34"/>
      <c r="D189" s="35" t="s">
        <v>11</v>
      </c>
      <c r="E189" s="36" t="s">
        <v>11</v>
      </c>
      <c r="F189" s="37"/>
      <c r="G189" s="38"/>
      <c r="H189" s="39"/>
      <c r="I189" s="35" t="s">
        <v>12</v>
      </c>
      <c r="J189" s="40"/>
    </row>
    <row r="190" spans="1:91" x14ac:dyDescent="0.25">
      <c r="A190" s="41"/>
      <c r="B190" s="42"/>
      <c r="C190" s="43"/>
      <c r="D190" s="44" t="s">
        <v>13</v>
      </c>
      <c r="E190" s="44" t="s">
        <v>14</v>
      </c>
      <c r="F190" s="44" t="s">
        <v>15</v>
      </c>
      <c r="G190" s="44" t="s">
        <v>16</v>
      </c>
      <c r="H190" s="45" t="s">
        <v>17</v>
      </c>
      <c r="I190" s="45" t="s">
        <v>18</v>
      </c>
      <c r="J190" s="46"/>
    </row>
    <row r="191" spans="1:91" x14ac:dyDescent="0.25">
      <c r="A191" s="71"/>
      <c r="B191" s="72" t="s">
        <v>19</v>
      </c>
      <c r="C191" s="73"/>
      <c r="D191" s="74"/>
      <c r="E191" s="75"/>
      <c r="F191" s="29"/>
      <c r="G191" s="30"/>
      <c r="H191" s="74"/>
      <c r="I191" s="29"/>
      <c r="J191" s="40"/>
    </row>
    <row r="192" spans="1:91" s="53" customFormat="1" ht="31.5" x14ac:dyDescent="0.25">
      <c r="A192" s="47" t="s">
        <v>141</v>
      </c>
      <c r="B192" s="15"/>
      <c r="C192" s="48" t="s">
        <v>21</v>
      </c>
      <c r="D192" s="49"/>
      <c r="E192" s="51"/>
      <c r="F192" s="49">
        <v>6.7</v>
      </c>
      <c r="G192" s="51">
        <v>7.5</v>
      </c>
      <c r="H192" s="51">
        <v>22</v>
      </c>
      <c r="I192" s="49">
        <v>182</v>
      </c>
      <c r="J192" s="40" t="s">
        <v>142</v>
      </c>
      <c r="K192" s="19"/>
      <c r="L192" s="19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  <c r="CC192" s="20"/>
      <c r="CD192" s="20"/>
      <c r="CE192" s="20"/>
      <c r="CF192" s="20"/>
      <c r="CG192" s="20"/>
      <c r="CH192" s="20"/>
      <c r="CI192" s="20"/>
      <c r="CJ192" s="20"/>
      <c r="CK192" s="20"/>
      <c r="CL192" s="20"/>
      <c r="CM192" s="20"/>
    </row>
    <row r="193" spans="1:91" s="53" customFormat="1" x14ac:dyDescent="0.25">
      <c r="A193" s="47"/>
      <c r="B193" s="15" t="s">
        <v>143</v>
      </c>
      <c r="C193" s="48"/>
      <c r="D193" s="49">
        <v>25</v>
      </c>
      <c r="E193" s="51">
        <v>25</v>
      </c>
      <c r="F193" s="49"/>
      <c r="G193" s="51"/>
      <c r="H193" s="51"/>
      <c r="I193" s="17"/>
      <c r="J193" s="40"/>
      <c r="K193" s="19"/>
      <c r="L193" s="19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  <c r="AA193" s="20"/>
      <c r="AB193" s="20"/>
      <c r="AC193" s="20"/>
      <c r="AD193" s="20"/>
      <c r="AE193" s="20"/>
      <c r="AF193" s="20"/>
      <c r="AG193" s="20"/>
      <c r="AH193" s="20"/>
      <c r="AI193" s="20"/>
      <c r="AJ193" s="20"/>
      <c r="AK193" s="20"/>
      <c r="AL193" s="20"/>
      <c r="AM193" s="20"/>
      <c r="AN193" s="20"/>
      <c r="AO193" s="20"/>
      <c r="AP193" s="20"/>
      <c r="AQ193" s="20"/>
      <c r="AR193" s="20"/>
      <c r="AS193" s="20"/>
      <c r="AT193" s="20"/>
      <c r="AU193" s="20"/>
      <c r="AV193" s="20"/>
      <c r="AW193" s="20"/>
      <c r="AX193" s="20"/>
      <c r="AY193" s="20"/>
      <c r="AZ193" s="20"/>
      <c r="BA193" s="20"/>
      <c r="BB193" s="20"/>
      <c r="BC193" s="20"/>
      <c r="BD193" s="20"/>
      <c r="BE193" s="20"/>
      <c r="BF193" s="20"/>
      <c r="BG193" s="20"/>
      <c r="BH193" s="20"/>
      <c r="BI193" s="20"/>
      <c r="BJ193" s="20"/>
      <c r="BK193" s="20"/>
      <c r="BL193" s="20"/>
      <c r="BM193" s="20"/>
      <c r="BN193" s="20"/>
      <c r="BO193" s="20"/>
      <c r="BP193" s="20"/>
      <c r="BQ193" s="20"/>
      <c r="BR193" s="20"/>
      <c r="BS193" s="20"/>
      <c r="BT193" s="20"/>
      <c r="BU193" s="20"/>
      <c r="BV193" s="20"/>
      <c r="BW193" s="20"/>
      <c r="BX193" s="20"/>
      <c r="BY193" s="20"/>
      <c r="BZ193" s="20"/>
      <c r="CA193" s="20"/>
      <c r="CB193" s="20"/>
      <c r="CC193" s="20"/>
      <c r="CD193" s="20"/>
      <c r="CE193" s="20"/>
      <c r="CF193" s="20"/>
      <c r="CG193" s="20"/>
      <c r="CH193" s="20"/>
      <c r="CI193" s="20"/>
      <c r="CJ193" s="20"/>
      <c r="CK193" s="20"/>
      <c r="CL193" s="20"/>
      <c r="CM193" s="20"/>
    </row>
    <row r="194" spans="1:91" s="53" customFormat="1" x14ac:dyDescent="0.25">
      <c r="A194" s="47"/>
      <c r="B194" s="15" t="s">
        <v>24</v>
      </c>
      <c r="C194" s="104"/>
      <c r="D194" s="49">
        <v>100</v>
      </c>
      <c r="E194" s="51">
        <v>100</v>
      </c>
      <c r="F194" s="49"/>
      <c r="G194" s="51"/>
      <c r="H194" s="51"/>
      <c r="I194" s="17"/>
      <c r="J194" s="40"/>
      <c r="K194" s="19"/>
      <c r="L194" s="19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  <c r="AA194" s="20"/>
      <c r="AB194" s="20"/>
      <c r="AC194" s="20"/>
      <c r="AD194" s="20"/>
      <c r="AE194" s="20"/>
      <c r="AF194" s="20"/>
      <c r="AG194" s="20"/>
      <c r="AH194" s="20"/>
      <c r="AI194" s="20"/>
      <c r="AJ194" s="20"/>
      <c r="AK194" s="20"/>
      <c r="AL194" s="20"/>
      <c r="AM194" s="20"/>
      <c r="AN194" s="20"/>
      <c r="AO194" s="20"/>
      <c r="AP194" s="20"/>
      <c r="AQ194" s="20"/>
      <c r="AR194" s="20"/>
      <c r="AS194" s="20"/>
      <c r="AT194" s="20"/>
      <c r="AU194" s="20"/>
      <c r="AV194" s="20"/>
      <c r="AW194" s="20"/>
      <c r="AX194" s="20"/>
      <c r="AY194" s="20"/>
      <c r="AZ194" s="20"/>
      <c r="BA194" s="20"/>
      <c r="BB194" s="20"/>
      <c r="BC194" s="20"/>
      <c r="BD194" s="20"/>
      <c r="BE194" s="20"/>
      <c r="BF194" s="20"/>
      <c r="BG194" s="20"/>
      <c r="BH194" s="20"/>
      <c r="BI194" s="20"/>
      <c r="BJ194" s="20"/>
      <c r="BK194" s="20"/>
      <c r="BL194" s="20"/>
      <c r="BM194" s="20"/>
      <c r="BN194" s="20"/>
      <c r="BO194" s="20"/>
      <c r="BP194" s="20"/>
      <c r="BQ194" s="20"/>
      <c r="BR194" s="20"/>
      <c r="BS194" s="20"/>
      <c r="BT194" s="20"/>
      <c r="BU194" s="20"/>
      <c r="BV194" s="20"/>
      <c r="BW194" s="20"/>
      <c r="BX194" s="20"/>
      <c r="BY194" s="20"/>
      <c r="BZ194" s="20"/>
      <c r="CA194" s="20"/>
      <c r="CB194" s="20"/>
      <c r="CC194" s="20"/>
      <c r="CD194" s="20"/>
      <c r="CE194" s="20"/>
      <c r="CF194" s="20"/>
      <c r="CG194" s="20"/>
      <c r="CH194" s="20"/>
      <c r="CI194" s="20"/>
      <c r="CJ194" s="20"/>
      <c r="CK194" s="20"/>
      <c r="CL194" s="20"/>
      <c r="CM194" s="20"/>
    </row>
    <row r="195" spans="1:91" s="53" customFormat="1" x14ac:dyDescent="0.25">
      <c r="A195" s="47"/>
      <c r="B195" s="15" t="s">
        <v>25</v>
      </c>
      <c r="C195" s="104"/>
      <c r="D195" s="49">
        <v>76</v>
      </c>
      <c r="E195" s="51">
        <v>76</v>
      </c>
      <c r="F195" s="49"/>
      <c r="G195" s="51"/>
      <c r="H195" s="51"/>
      <c r="I195" s="17"/>
      <c r="J195" s="40"/>
      <c r="K195" s="19"/>
      <c r="L195" s="19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  <c r="AA195" s="20"/>
      <c r="AB195" s="20"/>
      <c r="AC195" s="20"/>
      <c r="AD195" s="20"/>
      <c r="AE195" s="20"/>
      <c r="AF195" s="20"/>
      <c r="AG195" s="20"/>
      <c r="AH195" s="20"/>
      <c r="AI195" s="20"/>
      <c r="AJ195" s="20"/>
      <c r="AK195" s="20"/>
      <c r="AL195" s="20"/>
      <c r="AM195" s="20"/>
      <c r="AN195" s="20"/>
      <c r="AO195" s="20"/>
      <c r="AP195" s="20"/>
      <c r="AQ195" s="20"/>
      <c r="AR195" s="20"/>
      <c r="AS195" s="20"/>
      <c r="AT195" s="20"/>
      <c r="AU195" s="20"/>
      <c r="AV195" s="20"/>
      <c r="AW195" s="20"/>
      <c r="AX195" s="20"/>
      <c r="AY195" s="20"/>
      <c r="AZ195" s="20"/>
      <c r="BA195" s="20"/>
      <c r="BB195" s="20"/>
      <c r="BC195" s="20"/>
      <c r="BD195" s="20"/>
      <c r="BE195" s="20"/>
      <c r="BF195" s="20"/>
      <c r="BG195" s="20"/>
      <c r="BH195" s="20"/>
      <c r="BI195" s="20"/>
      <c r="BJ195" s="20"/>
      <c r="BK195" s="20"/>
      <c r="BL195" s="20"/>
      <c r="BM195" s="20"/>
      <c r="BN195" s="20"/>
      <c r="BO195" s="20"/>
      <c r="BP195" s="20"/>
      <c r="BQ195" s="20"/>
      <c r="BR195" s="20"/>
      <c r="BS195" s="20"/>
      <c r="BT195" s="20"/>
      <c r="BU195" s="20"/>
      <c r="BV195" s="20"/>
      <c r="BW195" s="20"/>
      <c r="BX195" s="20"/>
      <c r="BY195" s="20"/>
      <c r="BZ195" s="20"/>
      <c r="CA195" s="20"/>
      <c r="CB195" s="20"/>
      <c r="CC195" s="20"/>
      <c r="CD195" s="20"/>
      <c r="CE195" s="20"/>
      <c r="CF195" s="20"/>
      <c r="CG195" s="20"/>
      <c r="CH195" s="20"/>
      <c r="CI195" s="20"/>
      <c r="CJ195" s="20"/>
      <c r="CK195" s="20"/>
      <c r="CL195" s="20"/>
      <c r="CM195" s="20"/>
    </row>
    <row r="196" spans="1:91" s="53" customFormat="1" x14ac:dyDescent="0.25">
      <c r="A196" s="47"/>
      <c r="B196" s="15" t="s">
        <v>74</v>
      </c>
      <c r="C196" s="104"/>
      <c r="D196" s="49">
        <v>1</v>
      </c>
      <c r="E196" s="51">
        <v>1</v>
      </c>
      <c r="F196" s="49"/>
      <c r="G196" s="51"/>
      <c r="H196" s="51"/>
      <c r="I196" s="17"/>
      <c r="J196" s="40"/>
      <c r="K196" s="19"/>
      <c r="L196" s="19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  <c r="AA196" s="20"/>
      <c r="AB196" s="20"/>
      <c r="AC196" s="20"/>
      <c r="AD196" s="20"/>
      <c r="AE196" s="20"/>
      <c r="AF196" s="20"/>
      <c r="AG196" s="20"/>
      <c r="AH196" s="20"/>
      <c r="AI196" s="20"/>
      <c r="AJ196" s="20"/>
      <c r="AK196" s="20"/>
      <c r="AL196" s="20"/>
      <c r="AM196" s="20"/>
      <c r="AN196" s="20"/>
      <c r="AO196" s="20"/>
      <c r="AP196" s="20"/>
      <c r="AQ196" s="20"/>
      <c r="AR196" s="20"/>
      <c r="AS196" s="20"/>
      <c r="AT196" s="20"/>
      <c r="AU196" s="20"/>
      <c r="AV196" s="20"/>
      <c r="AW196" s="20"/>
      <c r="AX196" s="20"/>
      <c r="AY196" s="20"/>
      <c r="AZ196" s="20"/>
      <c r="BA196" s="20"/>
      <c r="BB196" s="20"/>
      <c r="BC196" s="20"/>
      <c r="BD196" s="20"/>
      <c r="BE196" s="20"/>
      <c r="BF196" s="20"/>
      <c r="BG196" s="20"/>
      <c r="BH196" s="20"/>
      <c r="BI196" s="20"/>
      <c r="BJ196" s="20"/>
      <c r="BK196" s="20"/>
      <c r="BL196" s="20"/>
      <c r="BM196" s="20"/>
      <c r="BN196" s="20"/>
      <c r="BO196" s="20"/>
      <c r="BP196" s="20"/>
      <c r="BQ196" s="20"/>
      <c r="BR196" s="20"/>
      <c r="BS196" s="20"/>
      <c r="BT196" s="20"/>
      <c r="BU196" s="20"/>
      <c r="BV196" s="20"/>
      <c r="BW196" s="20"/>
      <c r="BX196" s="20"/>
      <c r="BY196" s="20"/>
      <c r="BZ196" s="20"/>
      <c r="CA196" s="20"/>
      <c r="CB196" s="20"/>
      <c r="CC196" s="20"/>
      <c r="CD196" s="20"/>
      <c r="CE196" s="20"/>
      <c r="CF196" s="20"/>
      <c r="CG196" s="20"/>
      <c r="CH196" s="20"/>
      <c r="CI196" s="20"/>
      <c r="CJ196" s="20"/>
      <c r="CK196" s="20"/>
      <c r="CL196" s="20"/>
      <c r="CM196" s="20"/>
    </row>
    <row r="197" spans="1:91" s="53" customFormat="1" x14ac:dyDescent="0.25">
      <c r="A197" s="47"/>
      <c r="B197" s="15" t="s">
        <v>27</v>
      </c>
      <c r="C197" s="48"/>
      <c r="D197" s="49">
        <v>1</v>
      </c>
      <c r="E197" s="51">
        <v>1</v>
      </c>
      <c r="F197" s="49"/>
      <c r="G197" s="51"/>
      <c r="H197" s="51"/>
      <c r="I197" s="17"/>
      <c r="J197" s="40"/>
      <c r="K197" s="19"/>
      <c r="L197" s="19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  <c r="AA197" s="20"/>
      <c r="AB197" s="20"/>
      <c r="AC197" s="20"/>
      <c r="AD197" s="20"/>
      <c r="AE197" s="20"/>
      <c r="AF197" s="20"/>
      <c r="AG197" s="20"/>
      <c r="AH197" s="20"/>
      <c r="AI197" s="20"/>
      <c r="AJ197" s="20"/>
      <c r="AK197" s="20"/>
      <c r="AL197" s="20"/>
      <c r="AM197" s="20"/>
      <c r="AN197" s="20"/>
      <c r="AO197" s="20"/>
      <c r="AP197" s="20"/>
      <c r="AQ197" s="20"/>
      <c r="AR197" s="20"/>
      <c r="AS197" s="20"/>
      <c r="AT197" s="20"/>
      <c r="AU197" s="20"/>
      <c r="AV197" s="20"/>
      <c r="AW197" s="20"/>
      <c r="AX197" s="20"/>
      <c r="AY197" s="20"/>
      <c r="AZ197" s="20"/>
      <c r="BA197" s="20"/>
      <c r="BB197" s="20"/>
      <c r="BC197" s="20"/>
      <c r="BD197" s="20"/>
      <c r="BE197" s="20"/>
      <c r="BF197" s="20"/>
      <c r="BG197" s="20"/>
      <c r="BH197" s="20"/>
      <c r="BI197" s="20"/>
      <c r="BJ197" s="20"/>
      <c r="BK197" s="20"/>
      <c r="BL197" s="20"/>
      <c r="BM197" s="20"/>
      <c r="BN197" s="20"/>
      <c r="BO197" s="20"/>
      <c r="BP197" s="20"/>
      <c r="BQ197" s="20"/>
      <c r="BR197" s="20"/>
      <c r="BS197" s="20"/>
      <c r="BT197" s="20"/>
      <c r="BU197" s="20"/>
      <c r="BV197" s="20"/>
      <c r="BW197" s="20"/>
      <c r="BX197" s="20"/>
      <c r="BY197" s="20"/>
      <c r="BZ197" s="20"/>
      <c r="CA197" s="20"/>
      <c r="CB197" s="20"/>
      <c r="CC197" s="20"/>
      <c r="CD197" s="20"/>
      <c r="CE197" s="20"/>
      <c r="CF197" s="20"/>
      <c r="CG197" s="20"/>
      <c r="CH197" s="20"/>
      <c r="CI197" s="20"/>
      <c r="CJ197" s="20"/>
      <c r="CK197" s="20"/>
      <c r="CL197" s="20"/>
      <c r="CM197" s="20"/>
    </row>
    <row r="198" spans="1:91" s="53" customFormat="1" x14ac:dyDescent="0.25">
      <c r="A198" s="47"/>
      <c r="B198" s="15" t="s">
        <v>28</v>
      </c>
      <c r="C198" s="48"/>
      <c r="D198" s="51">
        <v>3</v>
      </c>
      <c r="E198" s="51">
        <v>3</v>
      </c>
      <c r="F198" s="49"/>
      <c r="G198" s="51"/>
      <c r="H198" s="51"/>
      <c r="I198" s="17"/>
      <c r="J198" s="40"/>
      <c r="K198" s="19"/>
      <c r="L198" s="19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0"/>
      <c r="AH198" s="20"/>
      <c r="AI198" s="20"/>
      <c r="AJ198" s="20"/>
      <c r="AK198" s="20"/>
      <c r="AL198" s="20"/>
      <c r="AM198" s="20"/>
      <c r="AN198" s="20"/>
      <c r="AO198" s="20"/>
      <c r="AP198" s="20"/>
      <c r="AQ198" s="20"/>
      <c r="AR198" s="20"/>
      <c r="AS198" s="20"/>
      <c r="AT198" s="20"/>
      <c r="AU198" s="20"/>
      <c r="AV198" s="20"/>
      <c r="AW198" s="20"/>
      <c r="AX198" s="20"/>
      <c r="AY198" s="20"/>
      <c r="AZ198" s="20"/>
      <c r="BA198" s="20"/>
      <c r="BB198" s="20"/>
      <c r="BC198" s="20"/>
      <c r="BD198" s="20"/>
      <c r="BE198" s="20"/>
      <c r="BF198" s="20"/>
      <c r="BG198" s="20"/>
      <c r="BH198" s="20"/>
      <c r="BI198" s="20"/>
      <c r="BJ198" s="20"/>
      <c r="BK198" s="20"/>
      <c r="BL198" s="20"/>
      <c r="BM198" s="20"/>
      <c r="BN198" s="20"/>
      <c r="BO198" s="20"/>
      <c r="BP198" s="20"/>
      <c r="BQ198" s="20"/>
      <c r="BR198" s="20"/>
      <c r="BS198" s="20"/>
      <c r="BT198" s="20"/>
      <c r="BU198" s="20"/>
      <c r="BV198" s="20"/>
      <c r="BW198" s="20"/>
      <c r="BX198" s="20"/>
      <c r="BY198" s="20"/>
      <c r="BZ198" s="20"/>
      <c r="CA198" s="20"/>
      <c r="CB198" s="20"/>
      <c r="CC198" s="20"/>
      <c r="CD198" s="20"/>
      <c r="CE198" s="20"/>
      <c r="CF198" s="20"/>
      <c r="CG198" s="20"/>
      <c r="CH198" s="20"/>
      <c r="CI198" s="20"/>
      <c r="CJ198" s="20"/>
      <c r="CK198" s="20"/>
      <c r="CL198" s="20"/>
      <c r="CM198" s="20"/>
    </row>
    <row r="199" spans="1:91" s="53" customFormat="1" x14ac:dyDescent="0.25">
      <c r="A199" s="54" t="s">
        <v>144</v>
      </c>
      <c r="B199" s="21"/>
      <c r="C199" s="55" t="s">
        <v>30</v>
      </c>
      <c r="D199" s="56"/>
      <c r="E199" s="57"/>
      <c r="F199" s="58">
        <v>2.6</v>
      </c>
      <c r="G199" s="59">
        <v>2.2999999999999998</v>
      </c>
      <c r="H199" s="24">
        <v>14.3</v>
      </c>
      <c r="I199" s="59">
        <v>89</v>
      </c>
      <c r="J199" s="40" t="s">
        <v>145</v>
      </c>
      <c r="K199" s="19"/>
      <c r="L199" s="19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  <c r="AA199" s="20"/>
      <c r="AB199" s="20"/>
      <c r="AC199" s="20"/>
      <c r="AD199" s="20"/>
      <c r="AE199" s="20"/>
      <c r="AF199" s="20"/>
      <c r="AG199" s="20"/>
      <c r="AH199" s="20"/>
      <c r="AI199" s="20"/>
      <c r="AJ199" s="20"/>
      <c r="AK199" s="20"/>
      <c r="AL199" s="20"/>
      <c r="AM199" s="20"/>
      <c r="AN199" s="20"/>
      <c r="AO199" s="20"/>
      <c r="AP199" s="20"/>
      <c r="AQ199" s="20"/>
      <c r="AR199" s="20"/>
      <c r="AS199" s="20"/>
      <c r="AT199" s="20"/>
      <c r="AU199" s="20"/>
      <c r="AV199" s="20"/>
      <c r="AW199" s="20"/>
      <c r="AX199" s="20"/>
      <c r="AY199" s="20"/>
      <c r="AZ199" s="20"/>
      <c r="BA199" s="20"/>
      <c r="BB199" s="20"/>
      <c r="BC199" s="20"/>
      <c r="BD199" s="20"/>
      <c r="BE199" s="20"/>
      <c r="BF199" s="20"/>
      <c r="BG199" s="20"/>
      <c r="BH199" s="20"/>
      <c r="BI199" s="20"/>
      <c r="BJ199" s="20"/>
      <c r="BK199" s="20"/>
      <c r="BL199" s="20"/>
      <c r="BM199" s="20"/>
      <c r="BN199" s="20"/>
      <c r="BO199" s="20"/>
      <c r="BP199" s="20"/>
      <c r="BQ199" s="20"/>
      <c r="BR199" s="20"/>
      <c r="BS199" s="20"/>
      <c r="BT199" s="20"/>
      <c r="BU199" s="20"/>
      <c r="BV199" s="20"/>
      <c r="BW199" s="20"/>
      <c r="BX199" s="20"/>
      <c r="BY199" s="20"/>
      <c r="BZ199" s="20"/>
      <c r="CA199" s="20"/>
      <c r="CB199" s="20"/>
      <c r="CC199" s="20"/>
      <c r="CD199" s="20"/>
      <c r="CE199" s="20"/>
      <c r="CF199" s="20"/>
      <c r="CG199" s="20"/>
      <c r="CH199" s="20"/>
      <c r="CI199" s="20"/>
      <c r="CJ199" s="20"/>
      <c r="CK199" s="20"/>
      <c r="CL199" s="20"/>
      <c r="CM199" s="20"/>
    </row>
    <row r="200" spans="1:91" s="53" customFormat="1" x14ac:dyDescent="0.25">
      <c r="A200" s="54"/>
      <c r="B200" s="21" t="s">
        <v>32</v>
      </c>
      <c r="C200" s="63"/>
      <c r="D200" s="25">
        <v>0.3</v>
      </c>
      <c r="E200" s="55">
        <v>0.3</v>
      </c>
      <c r="F200" s="58"/>
      <c r="G200" s="58"/>
      <c r="H200" s="59"/>
      <c r="I200" s="59"/>
      <c r="J200" s="40"/>
      <c r="K200" s="19"/>
      <c r="L200" s="19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0"/>
      <c r="AH200" s="20"/>
      <c r="AI200" s="20"/>
      <c r="AJ200" s="20"/>
      <c r="AK200" s="20"/>
      <c r="AL200" s="20"/>
      <c r="AM200" s="20"/>
      <c r="AN200" s="20"/>
      <c r="AO200" s="20"/>
      <c r="AP200" s="20"/>
      <c r="AQ200" s="20"/>
      <c r="AR200" s="20"/>
      <c r="AS200" s="20"/>
      <c r="AT200" s="20"/>
      <c r="AU200" s="20"/>
      <c r="AV200" s="20"/>
      <c r="AW200" s="20"/>
      <c r="AX200" s="20"/>
      <c r="AY200" s="20"/>
      <c r="AZ200" s="20"/>
      <c r="BA200" s="20"/>
      <c r="BB200" s="20"/>
      <c r="BC200" s="20"/>
      <c r="BD200" s="20"/>
      <c r="BE200" s="20"/>
      <c r="BF200" s="20"/>
      <c r="BG200" s="20"/>
      <c r="BH200" s="20"/>
      <c r="BI200" s="20"/>
      <c r="BJ200" s="20"/>
      <c r="BK200" s="20"/>
      <c r="BL200" s="20"/>
      <c r="BM200" s="20"/>
      <c r="BN200" s="20"/>
      <c r="BO200" s="20"/>
      <c r="BP200" s="20"/>
      <c r="BQ200" s="20"/>
      <c r="BR200" s="20"/>
      <c r="BS200" s="20"/>
      <c r="BT200" s="20"/>
      <c r="BU200" s="20"/>
      <c r="BV200" s="20"/>
      <c r="BW200" s="20"/>
      <c r="BX200" s="20"/>
      <c r="BY200" s="20"/>
      <c r="BZ200" s="20"/>
      <c r="CA200" s="20"/>
      <c r="CB200" s="20"/>
      <c r="CC200" s="20"/>
      <c r="CD200" s="20"/>
      <c r="CE200" s="20"/>
      <c r="CF200" s="20"/>
      <c r="CG200" s="20"/>
      <c r="CH200" s="20"/>
      <c r="CI200" s="20"/>
      <c r="CJ200" s="20"/>
      <c r="CK200" s="20"/>
      <c r="CL200" s="20"/>
      <c r="CM200" s="20"/>
    </row>
    <row r="201" spans="1:91" s="53" customFormat="1" x14ac:dyDescent="0.25">
      <c r="A201" s="54"/>
      <c r="B201" s="21" t="s">
        <v>74</v>
      </c>
      <c r="C201" s="63"/>
      <c r="D201" s="25">
        <v>5</v>
      </c>
      <c r="E201" s="55">
        <v>5</v>
      </c>
      <c r="F201" s="58"/>
      <c r="G201" s="58"/>
      <c r="H201" s="59"/>
      <c r="I201" s="58"/>
      <c r="J201" s="40"/>
      <c r="K201" s="19"/>
      <c r="L201" s="19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  <c r="AA201" s="20"/>
      <c r="AB201" s="20"/>
      <c r="AC201" s="20"/>
      <c r="AD201" s="20"/>
      <c r="AE201" s="20"/>
      <c r="AF201" s="20"/>
      <c r="AG201" s="20"/>
      <c r="AH201" s="20"/>
      <c r="AI201" s="20"/>
      <c r="AJ201" s="20"/>
      <c r="AK201" s="20"/>
      <c r="AL201" s="20"/>
      <c r="AM201" s="20"/>
      <c r="AN201" s="20"/>
      <c r="AO201" s="20"/>
      <c r="AP201" s="20"/>
      <c r="AQ201" s="20"/>
      <c r="AR201" s="20"/>
      <c r="AS201" s="20"/>
      <c r="AT201" s="20"/>
      <c r="AU201" s="20"/>
      <c r="AV201" s="20"/>
      <c r="AW201" s="20"/>
      <c r="AX201" s="20"/>
      <c r="AY201" s="20"/>
      <c r="AZ201" s="20"/>
      <c r="BA201" s="20"/>
      <c r="BB201" s="20"/>
      <c r="BC201" s="20"/>
      <c r="BD201" s="20"/>
      <c r="BE201" s="20"/>
      <c r="BF201" s="20"/>
      <c r="BG201" s="20"/>
      <c r="BH201" s="20"/>
      <c r="BI201" s="20"/>
      <c r="BJ201" s="20"/>
      <c r="BK201" s="20"/>
      <c r="BL201" s="20"/>
      <c r="BM201" s="20"/>
      <c r="BN201" s="20"/>
      <c r="BO201" s="20"/>
      <c r="BP201" s="20"/>
      <c r="BQ201" s="20"/>
      <c r="BR201" s="20"/>
      <c r="BS201" s="20"/>
      <c r="BT201" s="20"/>
      <c r="BU201" s="20"/>
      <c r="BV201" s="20"/>
      <c r="BW201" s="20"/>
      <c r="BX201" s="20"/>
      <c r="BY201" s="20"/>
      <c r="BZ201" s="20"/>
      <c r="CA201" s="20"/>
      <c r="CB201" s="20"/>
      <c r="CC201" s="20"/>
      <c r="CD201" s="20"/>
      <c r="CE201" s="20"/>
      <c r="CF201" s="20"/>
      <c r="CG201" s="20"/>
      <c r="CH201" s="20"/>
      <c r="CI201" s="20"/>
      <c r="CJ201" s="20"/>
      <c r="CK201" s="20"/>
      <c r="CL201" s="20"/>
      <c r="CM201" s="20"/>
    </row>
    <row r="202" spans="1:91" s="53" customFormat="1" x14ac:dyDescent="0.25">
      <c r="A202" s="54"/>
      <c r="B202" s="21" t="s">
        <v>24</v>
      </c>
      <c r="C202" s="63"/>
      <c r="D202" s="25">
        <v>48</v>
      </c>
      <c r="E202" s="55">
        <v>48</v>
      </c>
      <c r="F202" s="58"/>
      <c r="G202" s="58"/>
      <c r="H202" s="59"/>
      <c r="I202" s="58"/>
      <c r="J202" s="40"/>
      <c r="K202" s="19"/>
      <c r="L202" s="19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0"/>
      <c r="AH202" s="20"/>
      <c r="AI202" s="20"/>
      <c r="AJ202" s="20"/>
      <c r="AK202" s="20"/>
      <c r="AL202" s="20"/>
      <c r="AM202" s="20"/>
      <c r="AN202" s="20"/>
      <c r="AO202" s="20"/>
      <c r="AP202" s="20"/>
      <c r="AQ202" s="20"/>
      <c r="AR202" s="20"/>
      <c r="AS202" s="20"/>
      <c r="AT202" s="20"/>
      <c r="AU202" s="20"/>
      <c r="AV202" s="20"/>
      <c r="AW202" s="20"/>
      <c r="AX202" s="20"/>
      <c r="AY202" s="20"/>
      <c r="AZ202" s="20"/>
      <c r="BA202" s="20"/>
      <c r="BB202" s="20"/>
      <c r="BC202" s="20"/>
      <c r="BD202" s="20"/>
      <c r="BE202" s="20"/>
      <c r="BF202" s="20"/>
      <c r="BG202" s="20"/>
      <c r="BH202" s="20"/>
      <c r="BI202" s="20"/>
      <c r="BJ202" s="20"/>
      <c r="BK202" s="20"/>
      <c r="BL202" s="20"/>
      <c r="BM202" s="20"/>
      <c r="BN202" s="20"/>
      <c r="BO202" s="20"/>
      <c r="BP202" s="20"/>
      <c r="BQ202" s="20"/>
      <c r="BR202" s="20"/>
      <c r="BS202" s="20"/>
      <c r="BT202" s="20"/>
      <c r="BU202" s="20"/>
      <c r="BV202" s="20"/>
      <c r="BW202" s="20"/>
      <c r="BX202" s="20"/>
      <c r="BY202" s="20"/>
      <c r="BZ202" s="20"/>
      <c r="CA202" s="20"/>
      <c r="CB202" s="20"/>
      <c r="CC202" s="20"/>
      <c r="CD202" s="20"/>
      <c r="CE202" s="20"/>
      <c r="CF202" s="20"/>
      <c r="CG202" s="20"/>
      <c r="CH202" s="20"/>
      <c r="CI202" s="20"/>
      <c r="CJ202" s="20"/>
      <c r="CK202" s="20"/>
      <c r="CL202" s="20"/>
      <c r="CM202" s="20"/>
    </row>
    <row r="203" spans="1:91" s="53" customFormat="1" x14ac:dyDescent="0.25">
      <c r="A203" s="54"/>
      <c r="B203" s="21" t="s">
        <v>33</v>
      </c>
      <c r="C203" s="63"/>
      <c r="D203" s="25">
        <v>130</v>
      </c>
      <c r="E203" s="55">
        <v>130</v>
      </c>
      <c r="F203" s="58"/>
      <c r="G203" s="58"/>
      <c r="H203" s="59"/>
      <c r="I203" s="58"/>
      <c r="J203" s="40"/>
      <c r="K203" s="19"/>
      <c r="L203" s="19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  <c r="AA203" s="20"/>
      <c r="AB203" s="20"/>
      <c r="AC203" s="20"/>
      <c r="AD203" s="20"/>
      <c r="AE203" s="20"/>
      <c r="AF203" s="20"/>
      <c r="AG203" s="20"/>
      <c r="AH203" s="20"/>
      <c r="AI203" s="20"/>
      <c r="AJ203" s="20"/>
      <c r="AK203" s="20"/>
      <c r="AL203" s="20"/>
      <c r="AM203" s="20"/>
      <c r="AN203" s="20"/>
      <c r="AO203" s="20"/>
      <c r="AP203" s="20"/>
      <c r="AQ203" s="20"/>
      <c r="AR203" s="20"/>
      <c r="AS203" s="20"/>
      <c r="AT203" s="20"/>
      <c r="AU203" s="20"/>
      <c r="AV203" s="20"/>
      <c r="AW203" s="20"/>
      <c r="AX203" s="20"/>
      <c r="AY203" s="20"/>
      <c r="AZ203" s="20"/>
      <c r="BA203" s="20"/>
      <c r="BB203" s="20"/>
      <c r="BC203" s="20"/>
      <c r="BD203" s="20"/>
      <c r="BE203" s="20"/>
      <c r="BF203" s="20"/>
      <c r="BG203" s="20"/>
      <c r="BH203" s="20"/>
      <c r="BI203" s="20"/>
      <c r="BJ203" s="20"/>
      <c r="BK203" s="20"/>
      <c r="BL203" s="20"/>
      <c r="BM203" s="20"/>
      <c r="BN203" s="20"/>
      <c r="BO203" s="20"/>
      <c r="BP203" s="20"/>
      <c r="BQ203" s="20"/>
      <c r="BR203" s="20"/>
      <c r="BS203" s="20"/>
      <c r="BT203" s="20"/>
      <c r="BU203" s="20"/>
      <c r="BV203" s="20"/>
      <c r="BW203" s="20"/>
      <c r="BX203" s="20"/>
      <c r="BY203" s="20"/>
      <c r="BZ203" s="20"/>
      <c r="CA203" s="20"/>
      <c r="CB203" s="20"/>
      <c r="CC203" s="20"/>
      <c r="CD203" s="20"/>
      <c r="CE203" s="20"/>
      <c r="CF203" s="20"/>
      <c r="CG203" s="20"/>
      <c r="CH203" s="20"/>
      <c r="CI203" s="20"/>
      <c r="CJ203" s="20"/>
      <c r="CK203" s="20"/>
      <c r="CL203" s="20"/>
      <c r="CM203" s="20"/>
    </row>
    <row r="204" spans="1:91" ht="31.5" x14ac:dyDescent="0.25">
      <c r="A204" s="47" t="s">
        <v>34</v>
      </c>
      <c r="C204" s="64" t="s">
        <v>35</v>
      </c>
      <c r="D204" s="65"/>
      <c r="E204" s="50"/>
      <c r="F204" s="49">
        <v>1.91</v>
      </c>
      <c r="G204" s="51">
        <v>4.3499999999999996</v>
      </c>
      <c r="H204" s="17">
        <v>12.89</v>
      </c>
      <c r="I204" s="49">
        <v>99</v>
      </c>
      <c r="J204" s="40" t="s">
        <v>36</v>
      </c>
    </row>
    <row r="205" spans="1:91" x14ac:dyDescent="0.25">
      <c r="A205" s="47"/>
      <c r="B205" s="15" t="s">
        <v>37</v>
      </c>
      <c r="C205" s="48"/>
      <c r="D205" s="49">
        <v>25</v>
      </c>
      <c r="E205" s="51">
        <v>25</v>
      </c>
      <c r="F205" s="49"/>
      <c r="G205" s="51"/>
      <c r="H205" s="51"/>
      <c r="I205" s="49"/>
      <c r="J205" s="40"/>
    </row>
    <row r="206" spans="1:91" x14ac:dyDescent="0.25">
      <c r="A206" s="47"/>
      <c r="B206" s="15" t="s">
        <v>28</v>
      </c>
      <c r="C206" s="48"/>
      <c r="D206" s="49">
        <v>5</v>
      </c>
      <c r="E206" s="51">
        <v>5</v>
      </c>
      <c r="F206" s="49" t="s">
        <v>38</v>
      </c>
      <c r="G206" s="51"/>
      <c r="H206" s="51"/>
      <c r="I206" s="49"/>
      <c r="J206" s="40"/>
    </row>
    <row r="207" spans="1:91" x14ac:dyDescent="0.25">
      <c r="A207" s="66" t="s">
        <v>39</v>
      </c>
      <c r="B207" s="67"/>
      <c r="C207" s="68">
        <v>418</v>
      </c>
      <c r="D207" s="45"/>
      <c r="E207" s="44"/>
      <c r="F207" s="44">
        <f>SUM(F192:F206)</f>
        <v>11.21</v>
      </c>
      <c r="G207" s="44">
        <f>SUM(G192:G206)</f>
        <v>14.15</v>
      </c>
      <c r="H207" s="44">
        <f>SUM(H192:H206)</f>
        <v>49.19</v>
      </c>
      <c r="I207" s="44">
        <f>SUM(I192:I206)</f>
        <v>370</v>
      </c>
      <c r="J207" s="46"/>
    </row>
    <row r="208" spans="1:91" x14ac:dyDescent="0.25">
      <c r="A208" s="47" t="s">
        <v>40</v>
      </c>
      <c r="C208" s="48">
        <v>125</v>
      </c>
      <c r="D208" s="69">
        <v>125</v>
      </c>
      <c r="E208" s="48">
        <v>125</v>
      </c>
      <c r="F208" s="49">
        <v>0.9</v>
      </c>
      <c r="G208" s="51">
        <v>0.06</v>
      </c>
      <c r="H208" s="17">
        <v>22</v>
      </c>
      <c r="I208" s="51">
        <v>91</v>
      </c>
      <c r="J208" s="40" t="s">
        <v>41</v>
      </c>
    </row>
    <row r="209" spans="1:117" x14ac:dyDescent="0.25">
      <c r="A209" s="47" t="s">
        <v>146</v>
      </c>
      <c r="C209" s="48"/>
      <c r="D209" s="69"/>
      <c r="E209" s="48"/>
      <c r="F209" s="49"/>
      <c r="G209" s="49"/>
      <c r="I209" s="49"/>
      <c r="J209" s="40"/>
    </row>
    <row r="210" spans="1:117" x14ac:dyDescent="0.25">
      <c r="A210" s="66" t="s">
        <v>39</v>
      </c>
      <c r="B210" s="67"/>
      <c r="C210" s="68">
        <f>SUM(C208)</f>
        <v>125</v>
      </c>
      <c r="D210" s="92"/>
      <c r="E210" s="70"/>
      <c r="F210" s="45">
        <f>SUM(F208)</f>
        <v>0.9</v>
      </c>
      <c r="G210" s="45">
        <f>SUM(G208)</f>
        <v>0.06</v>
      </c>
      <c r="H210" s="45">
        <f>SUM(H208)</f>
        <v>22</v>
      </c>
      <c r="I210" s="45">
        <f>SUM(I208)</f>
        <v>91</v>
      </c>
      <c r="J210" s="46"/>
    </row>
    <row r="211" spans="1:117" x14ac:dyDescent="0.25">
      <c r="A211" s="71"/>
      <c r="B211" s="72"/>
      <c r="C211" s="73">
        <v>543</v>
      </c>
      <c r="D211" s="74"/>
      <c r="E211" s="75"/>
      <c r="F211" s="29">
        <f>F207+F210</f>
        <v>12.110000000000001</v>
      </c>
      <c r="G211" s="29">
        <f>G207+G210</f>
        <v>14.21</v>
      </c>
      <c r="H211" s="29">
        <f>H207+H210</f>
        <v>71.19</v>
      </c>
      <c r="I211" s="29">
        <f>I207+I210</f>
        <v>461</v>
      </c>
      <c r="J211" s="40"/>
    </row>
    <row r="212" spans="1:117" x14ac:dyDescent="0.25">
      <c r="A212" s="71"/>
      <c r="B212" s="72" t="s">
        <v>43</v>
      </c>
      <c r="C212" s="73"/>
      <c r="D212" s="74"/>
      <c r="E212" s="76"/>
      <c r="F212" s="29"/>
      <c r="G212" s="30"/>
      <c r="H212" s="74"/>
      <c r="I212" s="29"/>
      <c r="J212" s="40"/>
    </row>
    <row r="213" spans="1:117" x14ac:dyDescent="0.25">
      <c r="A213" s="47" t="s">
        <v>147</v>
      </c>
      <c r="C213" s="48">
        <v>50</v>
      </c>
      <c r="D213" s="113"/>
      <c r="E213" s="128"/>
      <c r="F213" s="17">
        <v>0.75</v>
      </c>
      <c r="G213" s="51">
        <v>0.06</v>
      </c>
      <c r="H213" s="17">
        <v>8.5</v>
      </c>
      <c r="I213" s="51">
        <v>37</v>
      </c>
      <c r="J213" s="129" t="s">
        <v>148</v>
      </c>
    </row>
    <row r="214" spans="1:117" x14ac:dyDescent="0.25">
      <c r="A214" s="47"/>
      <c r="B214" s="15" t="s">
        <v>52</v>
      </c>
      <c r="C214" s="64"/>
      <c r="D214" s="69">
        <v>66.5</v>
      </c>
      <c r="E214" s="48">
        <v>50</v>
      </c>
      <c r="G214" s="51"/>
      <c r="I214" s="51"/>
      <c r="J214" s="40"/>
    </row>
    <row r="215" spans="1:117" x14ac:dyDescent="0.25">
      <c r="A215" s="47"/>
      <c r="B215" s="15" t="s">
        <v>74</v>
      </c>
      <c r="C215" s="64"/>
      <c r="D215" s="69">
        <v>0.5</v>
      </c>
      <c r="E215" s="48">
        <v>0.5</v>
      </c>
      <c r="G215" s="51"/>
      <c r="I215" s="49"/>
      <c r="J215" s="40"/>
    </row>
    <row r="216" spans="1:117" s="130" customFormat="1" ht="47.25" x14ac:dyDescent="0.25">
      <c r="A216" s="47" t="s">
        <v>149</v>
      </c>
      <c r="B216" s="15"/>
      <c r="C216" s="48" t="s">
        <v>48</v>
      </c>
      <c r="D216" s="51"/>
      <c r="E216" s="51"/>
      <c r="F216" s="17">
        <v>5.5</v>
      </c>
      <c r="G216" s="51">
        <v>5.2</v>
      </c>
      <c r="H216" s="17">
        <v>16.2</v>
      </c>
      <c r="I216" s="51">
        <v>134</v>
      </c>
      <c r="J216" s="40" t="s">
        <v>150</v>
      </c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  <c r="CC216" s="124"/>
      <c r="CD216" s="124"/>
      <c r="CE216" s="124"/>
      <c r="CF216" s="124"/>
      <c r="CG216" s="124"/>
      <c r="CH216" s="124"/>
      <c r="CI216" s="124"/>
      <c r="CJ216" s="124"/>
      <c r="CK216" s="124"/>
      <c r="CL216" s="124"/>
      <c r="CM216" s="124"/>
      <c r="CN216" s="125"/>
      <c r="CO216" s="125"/>
      <c r="CP216" s="125"/>
      <c r="CQ216" s="125"/>
      <c r="CR216" s="125"/>
      <c r="CS216" s="125"/>
      <c r="CT216" s="125"/>
      <c r="CU216" s="125"/>
      <c r="CV216" s="125"/>
      <c r="CW216" s="125"/>
      <c r="CX216" s="125"/>
      <c r="CY216" s="125"/>
      <c r="CZ216" s="125"/>
      <c r="DA216" s="125"/>
      <c r="DB216" s="125"/>
      <c r="DC216" s="125"/>
      <c r="DD216" s="125"/>
      <c r="DE216" s="125"/>
      <c r="DF216" s="125"/>
      <c r="DG216" s="125"/>
      <c r="DH216" s="125"/>
      <c r="DI216" s="125"/>
      <c r="DJ216" s="125"/>
      <c r="DK216" s="125"/>
      <c r="DL216" s="125"/>
      <c r="DM216" s="125"/>
    </row>
    <row r="217" spans="1:117" s="130" customFormat="1" x14ac:dyDescent="0.25">
      <c r="A217" s="47"/>
      <c r="B217" s="15" t="s">
        <v>119</v>
      </c>
      <c r="C217" s="64"/>
      <c r="D217" s="48">
        <v>17.100000000000001</v>
      </c>
      <c r="E217" s="69">
        <v>17.100000000000001</v>
      </c>
      <c r="F217" s="49"/>
      <c r="G217" s="49"/>
      <c r="H217" s="49"/>
      <c r="I217" s="49"/>
      <c r="J217" s="131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  <c r="CC217" s="124"/>
      <c r="CD217" s="124"/>
      <c r="CE217" s="124"/>
      <c r="CF217" s="124"/>
      <c r="CG217" s="124"/>
      <c r="CH217" s="124"/>
      <c r="CI217" s="124"/>
      <c r="CJ217" s="124"/>
      <c r="CK217" s="124"/>
      <c r="CL217" s="124"/>
      <c r="CM217" s="124"/>
      <c r="CN217" s="125"/>
      <c r="CO217" s="125"/>
      <c r="CP217" s="125"/>
      <c r="CQ217" s="125"/>
      <c r="CR217" s="125"/>
      <c r="CS217" s="125"/>
      <c r="CT217" s="125"/>
      <c r="CU217" s="125"/>
      <c r="CV217" s="125"/>
      <c r="CW217" s="125"/>
      <c r="CX217" s="125"/>
      <c r="CY217" s="125"/>
      <c r="CZ217" s="125"/>
      <c r="DA217" s="125"/>
      <c r="DB217" s="125"/>
      <c r="DC217" s="125"/>
      <c r="DD217" s="125"/>
      <c r="DE217" s="125"/>
      <c r="DF217" s="125"/>
      <c r="DG217" s="125"/>
      <c r="DH217" s="125"/>
      <c r="DI217" s="125"/>
      <c r="DJ217" s="125"/>
      <c r="DK217" s="125"/>
      <c r="DL217" s="125"/>
      <c r="DM217" s="125"/>
    </row>
    <row r="218" spans="1:117" s="130" customFormat="1" x14ac:dyDescent="0.25">
      <c r="A218" s="47"/>
      <c r="B218" s="15" t="s">
        <v>53</v>
      </c>
      <c r="C218" s="64"/>
      <c r="D218" s="48">
        <v>1.79</v>
      </c>
      <c r="E218" s="69">
        <v>1.5</v>
      </c>
      <c r="F218" s="51"/>
      <c r="G218" s="51"/>
      <c r="H218" s="17"/>
      <c r="I218" s="51"/>
      <c r="J218" s="131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  <c r="AA218" s="124"/>
      <c r="AB218" s="124"/>
      <c r="AC218" s="124"/>
      <c r="AD218" s="124"/>
      <c r="AE218" s="124"/>
      <c r="AF218" s="124"/>
      <c r="AG218" s="124"/>
      <c r="AH218" s="124"/>
      <c r="AI218" s="124"/>
      <c r="AJ218" s="124"/>
      <c r="AK218" s="124"/>
      <c r="AL218" s="124"/>
      <c r="AM218" s="124"/>
      <c r="AN218" s="124"/>
      <c r="AO218" s="124"/>
      <c r="AP218" s="124"/>
      <c r="AQ218" s="124"/>
      <c r="AR218" s="124"/>
      <c r="AS218" s="124"/>
      <c r="AT218" s="124"/>
      <c r="AU218" s="124"/>
      <c r="AV218" s="124"/>
      <c r="AW218" s="124"/>
      <c r="AX218" s="124"/>
      <c r="AY218" s="124"/>
      <c r="AZ218" s="124"/>
      <c r="BA218" s="124"/>
      <c r="BB218" s="124"/>
      <c r="BC218" s="124"/>
      <c r="BD218" s="124"/>
      <c r="BE218" s="124"/>
      <c r="BF218" s="124"/>
      <c r="BG218" s="124"/>
      <c r="BH218" s="124"/>
      <c r="BI218" s="124"/>
      <c r="BJ218" s="124"/>
      <c r="BK218" s="124"/>
      <c r="BL218" s="124"/>
      <c r="BM218" s="124"/>
      <c r="BN218" s="124"/>
      <c r="BO218" s="124"/>
      <c r="BP218" s="124"/>
      <c r="BQ218" s="124"/>
      <c r="BR218" s="124"/>
      <c r="BS218" s="124"/>
      <c r="BT218" s="124"/>
      <c r="BU218" s="124"/>
      <c r="BV218" s="124"/>
      <c r="BW218" s="124"/>
      <c r="BX218" s="124"/>
      <c r="BY218" s="124"/>
      <c r="BZ218" s="124"/>
      <c r="CA218" s="124"/>
      <c r="CB218" s="124"/>
      <c r="CC218" s="124"/>
      <c r="CD218" s="124"/>
      <c r="CE218" s="124"/>
      <c r="CF218" s="124"/>
      <c r="CG218" s="124"/>
      <c r="CH218" s="124"/>
      <c r="CI218" s="124"/>
      <c r="CJ218" s="124"/>
      <c r="CK218" s="124"/>
      <c r="CL218" s="124"/>
      <c r="CM218" s="124"/>
      <c r="CN218" s="125"/>
      <c r="CO218" s="125"/>
      <c r="CP218" s="125"/>
      <c r="CQ218" s="125"/>
      <c r="CR218" s="125"/>
      <c r="CS218" s="125"/>
      <c r="CT218" s="125"/>
      <c r="CU218" s="125"/>
      <c r="CV218" s="125"/>
      <c r="CW218" s="125"/>
      <c r="CX218" s="125"/>
      <c r="CY218" s="125"/>
      <c r="CZ218" s="125"/>
      <c r="DA218" s="125"/>
      <c r="DB218" s="125"/>
      <c r="DC218" s="125"/>
      <c r="DD218" s="125"/>
      <c r="DE218" s="125"/>
      <c r="DF218" s="125"/>
      <c r="DG218" s="125"/>
      <c r="DH218" s="125"/>
      <c r="DI218" s="125"/>
      <c r="DJ218" s="125"/>
      <c r="DK218" s="125"/>
      <c r="DL218" s="125"/>
      <c r="DM218" s="125"/>
    </row>
    <row r="219" spans="1:117" s="130" customFormat="1" x14ac:dyDescent="0.25">
      <c r="A219" s="47"/>
      <c r="B219" s="15" t="s">
        <v>80</v>
      </c>
      <c r="C219" s="64"/>
      <c r="D219" s="48">
        <v>1.5</v>
      </c>
      <c r="E219" s="69">
        <v>1.5</v>
      </c>
      <c r="F219" s="51"/>
      <c r="G219" s="51"/>
      <c r="H219" s="17"/>
      <c r="I219" s="51"/>
      <c r="J219" s="131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  <c r="AA219" s="124"/>
      <c r="AB219" s="124"/>
      <c r="AC219" s="124"/>
      <c r="AD219" s="124"/>
      <c r="AE219" s="124"/>
      <c r="AF219" s="124"/>
      <c r="AG219" s="124"/>
      <c r="AH219" s="124"/>
      <c r="AI219" s="124"/>
      <c r="AJ219" s="124"/>
      <c r="AK219" s="124"/>
      <c r="AL219" s="124"/>
      <c r="AM219" s="124"/>
      <c r="AN219" s="124"/>
      <c r="AO219" s="124"/>
      <c r="AP219" s="124"/>
      <c r="AQ219" s="124"/>
      <c r="AR219" s="124"/>
      <c r="AS219" s="124"/>
      <c r="AT219" s="124"/>
      <c r="AU219" s="124"/>
      <c r="AV219" s="124"/>
      <c r="AW219" s="124"/>
      <c r="AX219" s="124"/>
      <c r="AY219" s="124"/>
      <c r="AZ219" s="124"/>
      <c r="BA219" s="124"/>
      <c r="BB219" s="124"/>
      <c r="BC219" s="124"/>
      <c r="BD219" s="124"/>
      <c r="BE219" s="124"/>
      <c r="BF219" s="124"/>
      <c r="BG219" s="124"/>
      <c r="BH219" s="124"/>
      <c r="BI219" s="124"/>
      <c r="BJ219" s="124"/>
      <c r="BK219" s="124"/>
      <c r="BL219" s="124"/>
      <c r="BM219" s="124"/>
      <c r="BN219" s="124"/>
      <c r="BO219" s="124"/>
      <c r="BP219" s="124"/>
      <c r="BQ219" s="124"/>
      <c r="BR219" s="124"/>
      <c r="BS219" s="124"/>
      <c r="BT219" s="124"/>
      <c r="BU219" s="124"/>
      <c r="BV219" s="124"/>
      <c r="BW219" s="124"/>
      <c r="BX219" s="124"/>
      <c r="BY219" s="124"/>
      <c r="BZ219" s="124"/>
      <c r="CA219" s="124"/>
      <c r="CB219" s="124"/>
      <c r="CC219" s="124"/>
      <c r="CD219" s="124"/>
      <c r="CE219" s="124"/>
      <c r="CF219" s="124"/>
      <c r="CG219" s="124"/>
      <c r="CH219" s="124"/>
      <c r="CI219" s="124"/>
      <c r="CJ219" s="124"/>
      <c r="CK219" s="124"/>
      <c r="CL219" s="124"/>
      <c r="CM219" s="124"/>
      <c r="CN219" s="125"/>
      <c r="CO219" s="125"/>
      <c r="CP219" s="125"/>
      <c r="CQ219" s="125"/>
      <c r="CR219" s="125"/>
      <c r="CS219" s="125"/>
      <c r="CT219" s="125"/>
      <c r="CU219" s="125"/>
      <c r="CV219" s="125"/>
      <c r="CW219" s="125"/>
      <c r="CX219" s="125"/>
      <c r="CY219" s="125"/>
      <c r="CZ219" s="125"/>
      <c r="DA219" s="125"/>
      <c r="DB219" s="125"/>
      <c r="DC219" s="125"/>
      <c r="DD219" s="125"/>
      <c r="DE219" s="125"/>
      <c r="DF219" s="125"/>
      <c r="DG219" s="125"/>
      <c r="DH219" s="125"/>
      <c r="DI219" s="125"/>
      <c r="DJ219" s="125"/>
      <c r="DK219" s="125"/>
      <c r="DL219" s="125"/>
      <c r="DM219" s="125"/>
    </row>
    <row r="220" spans="1:117" s="130" customFormat="1" x14ac:dyDescent="0.25">
      <c r="A220" s="47"/>
      <c r="B220" s="15" t="s">
        <v>151</v>
      </c>
      <c r="C220" s="64"/>
      <c r="D220" s="48">
        <v>1.7</v>
      </c>
      <c r="E220" s="69">
        <v>1.7</v>
      </c>
      <c r="F220" s="51"/>
      <c r="G220" s="51"/>
      <c r="H220" s="17"/>
      <c r="I220" s="51"/>
      <c r="J220" s="131"/>
      <c r="K220" s="124"/>
      <c r="L220" s="124"/>
      <c r="M220" s="124"/>
      <c r="N220" s="124"/>
      <c r="O220" s="124"/>
      <c r="P220" s="124"/>
      <c r="Q220" s="124"/>
      <c r="R220" s="124"/>
      <c r="S220" s="124"/>
      <c r="T220" s="124"/>
      <c r="U220" s="124"/>
      <c r="V220" s="124"/>
      <c r="W220" s="124"/>
      <c r="X220" s="124"/>
      <c r="Y220" s="124"/>
      <c r="Z220" s="124"/>
      <c r="AA220" s="124"/>
      <c r="AB220" s="124"/>
      <c r="AC220" s="124"/>
      <c r="AD220" s="124"/>
      <c r="AE220" s="124"/>
      <c r="AF220" s="124"/>
      <c r="AG220" s="124"/>
      <c r="AH220" s="124"/>
      <c r="AI220" s="124"/>
      <c r="AJ220" s="124"/>
      <c r="AK220" s="124"/>
      <c r="AL220" s="124"/>
      <c r="AM220" s="124"/>
      <c r="AN220" s="124"/>
      <c r="AO220" s="124"/>
      <c r="AP220" s="124"/>
      <c r="AQ220" s="124"/>
      <c r="AR220" s="124"/>
      <c r="AS220" s="124"/>
      <c r="AT220" s="124"/>
      <c r="AU220" s="124"/>
      <c r="AV220" s="124"/>
      <c r="AW220" s="124"/>
      <c r="AX220" s="124"/>
      <c r="AY220" s="124"/>
      <c r="AZ220" s="124"/>
      <c r="BA220" s="124"/>
      <c r="BB220" s="124"/>
      <c r="BC220" s="124"/>
      <c r="BD220" s="124"/>
      <c r="BE220" s="124"/>
      <c r="BF220" s="124"/>
      <c r="BG220" s="124"/>
      <c r="BH220" s="124"/>
      <c r="BI220" s="124"/>
      <c r="BJ220" s="124"/>
      <c r="BK220" s="124"/>
      <c r="BL220" s="124"/>
      <c r="BM220" s="124"/>
      <c r="BN220" s="124"/>
      <c r="BO220" s="124"/>
      <c r="BP220" s="124"/>
      <c r="BQ220" s="124"/>
      <c r="BR220" s="124"/>
      <c r="BS220" s="124"/>
      <c r="BT220" s="124"/>
      <c r="BU220" s="124"/>
      <c r="BV220" s="124"/>
      <c r="BW220" s="124"/>
      <c r="BX220" s="124"/>
      <c r="BY220" s="124"/>
      <c r="BZ220" s="124"/>
      <c r="CA220" s="124"/>
      <c r="CB220" s="124"/>
      <c r="CC220" s="124"/>
      <c r="CD220" s="124"/>
      <c r="CE220" s="124"/>
      <c r="CF220" s="124"/>
      <c r="CG220" s="124"/>
      <c r="CH220" s="124"/>
      <c r="CI220" s="124"/>
      <c r="CJ220" s="124"/>
      <c r="CK220" s="124"/>
      <c r="CL220" s="124"/>
      <c r="CM220" s="124"/>
      <c r="CN220" s="125"/>
      <c r="CO220" s="125"/>
      <c r="CP220" s="125"/>
      <c r="CQ220" s="125"/>
      <c r="CR220" s="125"/>
      <c r="CS220" s="125"/>
      <c r="CT220" s="125"/>
      <c r="CU220" s="125"/>
      <c r="CV220" s="125"/>
      <c r="CW220" s="125"/>
      <c r="CX220" s="125"/>
      <c r="CY220" s="125"/>
      <c r="CZ220" s="125"/>
      <c r="DA220" s="125"/>
      <c r="DB220" s="125"/>
      <c r="DC220" s="125"/>
      <c r="DD220" s="125"/>
      <c r="DE220" s="125"/>
      <c r="DF220" s="125"/>
      <c r="DG220" s="125"/>
      <c r="DH220" s="125"/>
      <c r="DI220" s="125"/>
      <c r="DJ220" s="125"/>
      <c r="DK220" s="125"/>
      <c r="DL220" s="125"/>
      <c r="DM220" s="125"/>
    </row>
    <row r="221" spans="1:117" s="130" customFormat="1" x14ac:dyDescent="0.25">
      <c r="A221" s="47"/>
      <c r="B221" s="15" t="s">
        <v>81</v>
      </c>
      <c r="C221" s="64"/>
      <c r="D221" s="64"/>
      <c r="E221" s="69">
        <v>20.100000000000001</v>
      </c>
      <c r="F221" s="51"/>
      <c r="G221" s="51"/>
      <c r="H221" s="17"/>
      <c r="I221" s="51"/>
      <c r="J221" s="131"/>
      <c r="K221" s="124"/>
      <c r="L221" s="124"/>
      <c r="M221" s="124"/>
      <c r="N221" s="124"/>
      <c r="O221" s="124"/>
      <c r="P221" s="124"/>
      <c r="Q221" s="124"/>
      <c r="R221" s="124"/>
      <c r="S221" s="124"/>
      <c r="T221" s="124"/>
      <c r="U221" s="124"/>
      <c r="V221" s="124"/>
      <c r="W221" s="124"/>
      <c r="X221" s="124"/>
      <c r="Y221" s="124"/>
      <c r="Z221" s="124"/>
      <c r="AA221" s="124"/>
      <c r="AB221" s="124"/>
      <c r="AC221" s="124"/>
      <c r="AD221" s="124"/>
      <c r="AE221" s="124"/>
      <c r="AF221" s="124"/>
      <c r="AG221" s="124"/>
      <c r="AH221" s="124"/>
      <c r="AI221" s="124"/>
      <c r="AJ221" s="124"/>
      <c r="AK221" s="124"/>
      <c r="AL221" s="124"/>
      <c r="AM221" s="124"/>
      <c r="AN221" s="124"/>
      <c r="AO221" s="124"/>
      <c r="AP221" s="124"/>
      <c r="AQ221" s="124"/>
      <c r="AR221" s="124"/>
      <c r="AS221" s="124"/>
      <c r="AT221" s="124"/>
      <c r="AU221" s="124"/>
      <c r="AV221" s="124"/>
      <c r="AW221" s="124"/>
      <c r="AX221" s="124"/>
      <c r="AY221" s="124"/>
      <c r="AZ221" s="124"/>
      <c r="BA221" s="124"/>
      <c r="BB221" s="124"/>
      <c r="BC221" s="124"/>
      <c r="BD221" s="124"/>
      <c r="BE221" s="124"/>
      <c r="BF221" s="124"/>
      <c r="BG221" s="124"/>
      <c r="BH221" s="124"/>
      <c r="BI221" s="124"/>
      <c r="BJ221" s="124"/>
      <c r="BK221" s="124"/>
      <c r="BL221" s="124"/>
      <c r="BM221" s="124"/>
      <c r="BN221" s="124"/>
      <c r="BO221" s="124"/>
      <c r="BP221" s="124"/>
      <c r="BQ221" s="124"/>
      <c r="BR221" s="124"/>
      <c r="BS221" s="124"/>
      <c r="BT221" s="124"/>
      <c r="BU221" s="124"/>
      <c r="BV221" s="124"/>
      <c r="BW221" s="124"/>
      <c r="BX221" s="124"/>
      <c r="BY221" s="124"/>
      <c r="BZ221" s="124"/>
      <c r="CA221" s="124"/>
      <c r="CB221" s="124"/>
      <c r="CC221" s="124"/>
      <c r="CD221" s="124"/>
      <c r="CE221" s="124"/>
      <c r="CF221" s="124"/>
      <c r="CG221" s="124"/>
      <c r="CH221" s="124"/>
      <c r="CI221" s="124"/>
      <c r="CJ221" s="124"/>
      <c r="CK221" s="124"/>
      <c r="CL221" s="124"/>
      <c r="CM221" s="124"/>
      <c r="CN221" s="125"/>
      <c r="CO221" s="125"/>
      <c r="CP221" s="125"/>
      <c r="CQ221" s="125"/>
      <c r="CR221" s="125"/>
      <c r="CS221" s="125"/>
      <c r="CT221" s="125"/>
      <c r="CU221" s="125"/>
      <c r="CV221" s="125"/>
      <c r="CW221" s="125"/>
      <c r="CX221" s="125"/>
      <c r="CY221" s="125"/>
      <c r="CZ221" s="125"/>
      <c r="DA221" s="125"/>
      <c r="DB221" s="125"/>
      <c r="DC221" s="125"/>
      <c r="DD221" s="125"/>
      <c r="DE221" s="125"/>
      <c r="DF221" s="125"/>
      <c r="DG221" s="125"/>
      <c r="DH221" s="125"/>
      <c r="DI221" s="125"/>
      <c r="DJ221" s="125"/>
      <c r="DK221" s="125"/>
      <c r="DL221" s="125"/>
      <c r="DM221" s="125"/>
    </row>
    <row r="222" spans="1:117" s="130" customFormat="1" x14ac:dyDescent="0.25">
      <c r="A222" s="47"/>
      <c r="B222" s="15" t="s">
        <v>51</v>
      </c>
      <c r="C222" s="48"/>
      <c r="D222" s="51">
        <v>100.2</v>
      </c>
      <c r="E222" s="51">
        <v>60</v>
      </c>
      <c r="F222" s="49"/>
      <c r="G222" s="49"/>
      <c r="H222" s="49"/>
      <c r="I222" s="49"/>
      <c r="J222" s="129"/>
      <c r="K222" s="124"/>
      <c r="L222" s="124"/>
      <c r="M222" s="124"/>
      <c r="N222" s="124"/>
      <c r="O222" s="124"/>
      <c r="P222" s="124"/>
      <c r="Q222" s="124"/>
      <c r="R222" s="124"/>
      <c r="S222" s="124"/>
      <c r="T222" s="124"/>
      <c r="U222" s="124"/>
      <c r="V222" s="124"/>
      <c r="W222" s="124"/>
      <c r="X222" s="124"/>
      <c r="Y222" s="124"/>
      <c r="Z222" s="124"/>
      <c r="AA222" s="124"/>
      <c r="AB222" s="124"/>
      <c r="AC222" s="124"/>
      <c r="AD222" s="124"/>
      <c r="AE222" s="124"/>
      <c r="AF222" s="124"/>
      <c r="AG222" s="124"/>
      <c r="AH222" s="124"/>
      <c r="AI222" s="124"/>
      <c r="AJ222" s="124"/>
      <c r="AK222" s="124"/>
      <c r="AL222" s="124"/>
      <c r="AM222" s="124"/>
      <c r="AN222" s="124"/>
      <c r="AO222" s="124"/>
      <c r="AP222" s="124"/>
      <c r="AQ222" s="124"/>
      <c r="AR222" s="124"/>
      <c r="AS222" s="124"/>
      <c r="AT222" s="124"/>
      <c r="AU222" s="124"/>
      <c r="AV222" s="124"/>
      <c r="AW222" s="124"/>
      <c r="AX222" s="124"/>
      <c r="AY222" s="124"/>
      <c r="AZ222" s="124"/>
      <c r="BA222" s="124"/>
      <c r="BB222" s="124"/>
      <c r="BC222" s="124"/>
      <c r="BD222" s="124"/>
      <c r="BE222" s="124"/>
      <c r="BF222" s="124"/>
      <c r="BG222" s="124"/>
      <c r="BH222" s="124"/>
      <c r="BI222" s="124"/>
      <c r="BJ222" s="124"/>
      <c r="BK222" s="124"/>
      <c r="BL222" s="124"/>
      <c r="BM222" s="124"/>
      <c r="BN222" s="124"/>
      <c r="BO222" s="124"/>
      <c r="BP222" s="124"/>
      <c r="BQ222" s="124"/>
      <c r="BR222" s="124"/>
      <c r="BS222" s="124"/>
      <c r="BT222" s="124"/>
      <c r="BU222" s="124"/>
      <c r="BV222" s="124"/>
      <c r="BW222" s="124"/>
      <c r="BX222" s="124"/>
      <c r="BY222" s="124"/>
      <c r="BZ222" s="124"/>
      <c r="CA222" s="124"/>
      <c r="CB222" s="124"/>
      <c r="CC222" s="124"/>
      <c r="CD222" s="124"/>
      <c r="CE222" s="124"/>
      <c r="CF222" s="124"/>
      <c r="CG222" s="124"/>
      <c r="CH222" s="124"/>
      <c r="CI222" s="124"/>
      <c r="CJ222" s="124"/>
      <c r="CK222" s="124"/>
      <c r="CL222" s="124"/>
      <c r="CM222" s="124"/>
      <c r="CN222" s="125"/>
      <c r="CO222" s="125"/>
      <c r="CP222" s="125"/>
      <c r="CQ222" s="125"/>
      <c r="CR222" s="125"/>
      <c r="CS222" s="125"/>
      <c r="CT222" s="125"/>
      <c r="CU222" s="125"/>
      <c r="CV222" s="125"/>
      <c r="CW222" s="125"/>
      <c r="CX222" s="125"/>
      <c r="CY222" s="125"/>
      <c r="CZ222" s="125"/>
      <c r="DA222" s="125"/>
      <c r="DB222" s="125"/>
      <c r="DC222" s="125"/>
      <c r="DD222" s="125"/>
      <c r="DE222" s="125"/>
      <c r="DF222" s="125"/>
      <c r="DG222" s="125"/>
      <c r="DH222" s="125"/>
      <c r="DI222" s="125"/>
      <c r="DJ222" s="125"/>
      <c r="DK222" s="125"/>
      <c r="DL222" s="125"/>
      <c r="DM222" s="125"/>
    </row>
    <row r="223" spans="1:117" s="130" customFormat="1" x14ac:dyDescent="0.25">
      <c r="A223" s="47"/>
      <c r="B223" s="15" t="s">
        <v>52</v>
      </c>
      <c r="C223" s="48"/>
      <c r="D223" s="51">
        <v>10.64</v>
      </c>
      <c r="E223" s="51">
        <v>8</v>
      </c>
      <c r="F223" s="49"/>
      <c r="G223" s="51"/>
      <c r="H223" s="17"/>
      <c r="I223" s="49"/>
      <c r="J223" s="129"/>
      <c r="K223" s="124"/>
      <c r="L223" s="124"/>
      <c r="M223" s="124"/>
      <c r="N223" s="124"/>
      <c r="O223" s="124"/>
      <c r="P223" s="124"/>
      <c r="Q223" s="124"/>
      <c r="R223" s="124"/>
      <c r="S223" s="124"/>
      <c r="T223" s="124"/>
      <c r="U223" s="124"/>
      <c r="V223" s="124"/>
      <c r="W223" s="124"/>
      <c r="X223" s="124"/>
      <c r="Y223" s="124"/>
      <c r="Z223" s="124"/>
      <c r="AA223" s="124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124"/>
      <c r="AO223" s="124"/>
      <c r="AP223" s="124"/>
      <c r="AQ223" s="124"/>
      <c r="AR223" s="124"/>
      <c r="AS223" s="124"/>
      <c r="AT223" s="124"/>
      <c r="AU223" s="124"/>
      <c r="AV223" s="124"/>
      <c r="AW223" s="124"/>
      <c r="AX223" s="124"/>
      <c r="AY223" s="124"/>
      <c r="AZ223" s="124"/>
      <c r="BA223" s="124"/>
      <c r="BB223" s="124"/>
      <c r="BC223" s="124"/>
      <c r="BD223" s="124"/>
      <c r="BE223" s="124"/>
      <c r="BF223" s="124"/>
      <c r="BG223" s="124"/>
      <c r="BH223" s="124"/>
      <c r="BI223" s="124"/>
      <c r="BJ223" s="124"/>
      <c r="BK223" s="124"/>
      <c r="BL223" s="124"/>
      <c r="BM223" s="124"/>
      <c r="BN223" s="124"/>
      <c r="BO223" s="124"/>
      <c r="BP223" s="124"/>
      <c r="BQ223" s="124"/>
      <c r="BR223" s="124"/>
      <c r="BS223" s="124"/>
      <c r="BT223" s="124"/>
      <c r="BU223" s="124"/>
      <c r="BV223" s="124"/>
      <c r="BW223" s="124"/>
      <c r="BX223" s="124"/>
      <c r="BY223" s="124"/>
      <c r="BZ223" s="124"/>
      <c r="CA223" s="124"/>
      <c r="CB223" s="124"/>
      <c r="CC223" s="124"/>
      <c r="CD223" s="124"/>
      <c r="CE223" s="124"/>
      <c r="CF223" s="124"/>
      <c r="CG223" s="124"/>
      <c r="CH223" s="124"/>
      <c r="CI223" s="124"/>
      <c r="CJ223" s="124"/>
      <c r="CK223" s="124"/>
      <c r="CL223" s="124"/>
      <c r="CM223" s="124"/>
      <c r="CN223" s="125"/>
      <c r="CO223" s="125"/>
      <c r="CP223" s="125"/>
      <c r="CQ223" s="125"/>
      <c r="CR223" s="125"/>
      <c r="CS223" s="125"/>
      <c r="CT223" s="125"/>
      <c r="CU223" s="125"/>
      <c r="CV223" s="125"/>
      <c r="CW223" s="125"/>
      <c r="CX223" s="125"/>
      <c r="CY223" s="125"/>
      <c r="CZ223" s="125"/>
      <c r="DA223" s="125"/>
      <c r="DB223" s="125"/>
      <c r="DC223" s="125"/>
      <c r="DD223" s="125"/>
      <c r="DE223" s="125"/>
      <c r="DF223" s="125"/>
      <c r="DG223" s="125"/>
      <c r="DH223" s="125"/>
      <c r="DI223" s="125"/>
      <c r="DJ223" s="125"/>
      <c r="DK223" s="125"/>
      <c r="DL223" s="125"/>
      <c r="DM223" s="125"/>
    </row>
    <row r="224" spans="1:117" s="130" customFormat="1" x14ac:dyDescent="0.25">
      <c r="A224" s="47"/>
      <c r="B224" s="15" t="s">
        <v>53</v>
      </c>
      <c r="C224" s="48"/>
      <c r="D224" s="51">
        <v>9.52</v>
      </c>
      <c r="E224" s="51">
        <v>8</v>
      </c>
      <c r="F224" s="49"/>
      <c r="G224" s="51"/>
      <c r="H224" s="17"/>
      <c r="I224" s="49"/>
      <c r="J224" s="129"/>
      <c r="K224" s="124"/>
      <c r="L224" s="124"/>
      <c r="M224" s="124"/>
      <c r="N224" s="124"/>
      <c r="O224" s="124"/>
      <c r="P224" s="124"/>
      <c r="Q224" s="124"/>
      <c r="R224" s="124"/>
      <c r="S224" s="124"/>
      <c r="T224" s="124"/>
      <c r="U224" s="124"/>
      <c r="V224" s="124"/>
      <c r="W224" s="124"/>
      <c r="X224" s="124"/>
      <c r="Y224" s="124"/>
      <c r="Z224" s="124"/>
      <c r="AA224" s="124"/>
      <c r="AB224" s="124"/>
      <c r="AC224" s="124"/>
      <c r="AD224" s="124"/>
      <c r="AE224" s="124"/>
      <c r="AF224" s="124"/>
      <c r="AG224" s="124"/>
      <c r="AH224" s="124"/>
      <c r="AI224" s="124"/>
      <c r="AJ224" s="124"/>
      <c r="AK224" s="124"/>
      <c r="AL224" s="124"/>
      <c r="AM224" s="124"/>
      <c r="AN224" s="124"/>
      <c r="AO224" s="124"/>
      <c r="AP224" s="124"/>
      <c r="AQ224" s="124"/>
      <c r="AR224" s="124"/>
      <c r="AS224" s="124"/>
      <c r="AT224" s="124"/>
      <c r="AU224" s="124"/>
      <c r="AV224" s="124"/>
      <c r="AW224" s="124"/>
      <c r="AX224" s="124"/>
      <c r="AY224" s="124"/>
      <c r="AZ224" s="124"/>
      <c r="BA224" s="124"/>
      <c r="BB224" s="124"/>
      <c r="BC224" s="124"/>
      <c r="BD224" s="124"/>
      <c r="BE224" s="124"/>
      <c r="BF224" s="124"/>
      <c r="BG224" s="124"/>
      <c r="BH224" s="124"/>
      <c r="BI224" s="124"/>
      <c r="BJ224" s="124"/>
      <c r="BK224" s="124"/>
      <c r="BL224" s="124"/>
      <c r="BM224" s="124"/>
      <c r="BN224" s="124"/>
      <c r="BO224" s="124"/>
      <c r="BP224" s="124"/>
      <c r="BQ224" s="124"/>
      <c r="BR224" s="124"/>
      <c r="BS224" s="124"/>
      <c r="BT224" s="124"/>
      <c r="BU224" s="124"/>
      <c r="BV224" s="124"/>
      <c r="BW224" s="124"/>
      <c r="BX224" s="124"/>
      <c r="BY224" s="124"/>
      <c r="BZ224" s="124"/>
      <c r="CA224" s="124"/>
      <c r="CB224" s="124"/>
      <c r="CC224" s="124"/>
      <c r="CD224" s="124"/>
      <c r="CE224" s="124"/>
      <c r="CF224" s="124"/>
      <c r="CG224" s="124"/>
      <c r="CH224" s="124"/>
      <c r="CI224" s="124"/>
      <c r="CJ224" s="124"/>
      <c r="CK224" s="124"/>
      <c r="CL224" s="124"/>
      <c r="CM224" s="124"/>
      <c r="CN224" s="125"/>
      <c r="CO224" s="125"/>
      <c r="CP224" s="125"/>
      <c r="CQ224" s="125"/>
      <c r="CR224" s="125"/>
      <c r="CS224" s="125"/>
      <c r="CT224" s="125"/>
      <c r="CU224" s="125"/>
      <c r="CV224" s="125"/>
      <c r="CW224" s="125"/>
      <c r="CX224" s="125"/>
      <c r="CY224" s="125"/>
      <c r="CZ224" s="125"/>
      <c r="DA224" s="125"/>
      <c r="DB224" s="125"/>
      <c r="DC224" s="125"/>
      <c r="DD224" s="125"/>
      <c r="DE224" s="125"/>
      <c r="DF224" s="125"/>
      <c r="DG224" s="125"/>
      <c r="DH224" s="125"/>
      <c r="DI224" s="125"/>
      <c r="DJ224" s="125"/>
      <c r="DK224" s="125"/>
      <c r="DL224" s="125"/>
      <c r="DM224" s="125"/>
    </row>
    <row r="225" spans="1:163" s="130" customFormat="1" x14ac:dyDescent="0.25">
      <c r="A225" s="47"/>
      <c r="B225" s="15" t="s">
        <v>152</v>
      </c>
      <c r="C225" s="48"/>
      <c r="D225" s="51">
        <v>12</v>
      </c>
      <c r="E225" s="51">
        <v>12</v>
      </c>
      <c r="F225" s="49"/>
      <c r="G225" s="51"/>
      <c r="H225" s="17"/>
      <c r="I225" s="49"/>
      <c r="J225" s="129"/>
      <c r="K225" s="124"/>
      <c r="L225" s="124"/>
      <c r="M225" s="124"/>
      <c r="N225" s="124"/>
      <c r="O225" s="124"/>
      <c r="P225" s="124"/>
      <c r="Q225" s="124"/>
      <c r="R225" s="124"/>
      <c r="S225" s="124"/>
      <c r="T225" s="124"/>
      <c r="U225" s="124"/>
      <c r="V225" s="124"/>
      <c r="W225" s="124"/>
      <c r="X225" s="124"/>
      <c r="Y225" s="124"/>
      <c r="Z225" s="124"/>
      <c r="AA225" s="124"/>
      <c r="AB225" s="124"/>
      <c r="AC225" s="124"/>
      <c r="AD225" s="124"/>
      <c r="AE225" s="124"/>
      <c r="AF225" s="124"/>
      <c r="AG225" s="124"/>
      <c r="AH225" s="124"/>
      <c r="AI225" s="124"/>
      <c r="AJ225" s="124"/>
      <c r="AK225" s="124"/>
      <c r="AL225" s="124"/>
      <c r="AM225" s="124"/>
      <c r="AN225" s="124"/>
      <c r="AO225" s="124"/>
      <c r="AP225" s="124"/>
      <c r="AQ225" s="124"/>
      <c r="AR225" s="124"/>
      <c r="AS225" s="124"/>
      <c r="AT225" s="124"/>
      <c r="AU225" s="124"/>
      <c r="AV225" s="124"/>
      <c r="AW225" s="124"/>
      <c r="AX225" s="124"/>
      <c r="AY225" s="124"/>
      <c r="AZ225" s="124"/>
      <c r="BA225" s="124"/>
      <c r="BB225" s="124"/>
      <c r="BC225" s="124"/>
      <c r="BD225" s="124"/>
      <c r="BE225" s="124"/>
      <c r="BF225" s="124"/>
      <c r="BG225" s="124"/>
      <c r="BH225" s="124"/>
      <c r="BI225" s="124"/>
      <c r="BJ225" s="124"/>
      <c r="BK225" s="124"/>
      <c r="BL225" s="124"/>
      <c r="BM225" s="124"/>
      <c r="BN225" s="124"/>
      <c r="BO225" s="124"/>
      <c r="BP225" s="124"/>
      <c r="BQ225" s="124"/>
      <c r="BR225" s="124"/>
      <c r="BS225" s="124"/>
      <c r="BT225" s="124"/>
      <c r="BU225" s="124"/>
      <c r="BV225" s="124"/>
      <c r="BW225" s="124"/>
      <c r="BX225" s="124"/>
      <c r="BY225" s="124"/>
      <c r="BZ225" s="124"/>
      <c r="CA225" s="124"/>
      <c r="CB225" s="124"/>
      <c r="CC225" s="124"/>
      <c r="CD225" s="124"/>
      <c r="CE225" s="124"/>
      <c r="CF225" s="124"/>
      <c r="CG225" s="124"/>
      <c r="CH225" s="124"/>
      <c r="CI225" s="124"/>
      <c r="CJ225" s="124"/>
      <c r="CK225" s="124"/>
      <c r="CL225" s="124"/>
      <c r="CM225" s="124"/>
      <c r="CN225" s="125"/>
      <c r="CO225" s="125"/>
      <c r="CP225" s="125"/>
      <c r="CQ225" s="125"/>
      <c r="CR225" s="125"/>
      <c r="CS225" s="125"/>
      <c r="CT225" s="125"/>
      <c r="CU225" s="125"/>
      <c r="CV225" s="125"/>
      <c r="CW225" s="125"/>
      <c r="CX225" s="125"/>
      <c r="CY225" s="125"/>
      <c r="CZ225" s="125"/>
      <c r="DA225" s="125"/>
      <c r="DB225" s="125"/>
      <c r="DC225" s="125"/>
      <c r="DD225" s="125"/>
      <c r="DE225" s="125"/>
      <c r="DF225" s="125"/>
      <c r="DG225" s="125"/>
      <c r="DH225" s="125"/>
      <c r="DI225" s="125"/>
      <c r="DJ225" s="125"/>
      <c r="DK225" s="125"/>
      <c r="DL225" s="125"/>
      <c r="DM225" s="125"/>
    </row>
    <row r="226" spans="1:163" s="130" customFormat="1" x14ac:dyDescent="0.25">
      <c r="A226" s="47"/>
      <c r="B226" s="15" t="s">
        <v>55</v>
      </c>
      <c r="C226" s="48"/>
      <c r="D226" s="51">
        <v>2</v>
      </c>
      <c r="E226" s="51">
        <v>2</v>
      </c>
      <c r="F226" s="49"/>
      <c r="G226" s="51"/>
      <c r="H226" s="17"/>
      <c r="I226" s="49"/>
      <c r="J226" s="129"/>
      <c r="K226" s="124"/>
      <c r="L226" s="124"/>
      <c r="M226" s="124"/>
      <c r="N226" s="124"/>
      <c r="O226" s="124"/>
      <c r="P226" s="124"/>
      <c r="Q226" s="124"/>
      <c r="R226" s="124"/>
      <c r="S226" s="124"/>
      <c r="T226" s="124"/>
      <c r="U226" s="124"/>
      <c r="V226" s="124"/>
      <c r="W226" s="124"/>
      <c r="X226" s="124"/>
      <c r="Y226" s="124"/>
      <c r="Z226" s="124"/>
      <c r="AA226" s="124"/>
      <c r="AB226" s="124"/>
      <c r="AC226" s="124"/>
      <c r="AD226" s="124"/>
      <c r="AE226" s="124"/>
      <c r="AF226" s="124"/>
      <c r="AG226" s="124"/>
      <c r="AH226" s="124"/>
      <c r="AI226" s="124"/>
      <c r="AJ226" s="124"/>
      <c r="AK226" s="124"/>
      <c r="AL226" s="124"/>
      <c r="AM226" s="124"/>
      <c r="AN226" s="124"/>
      <c r="AO226" s="124"/>
      <c r="AP226" s="124"/>
      <c r="AQ226" s="124"/>
      <c r="AR226" s="124"/>
      <c r="AS226" s="124"/>
      <c r="AT226" s="124"/>
      <c r="AU226" s="124"/>
      <c r="AV226" s="124"/>
      <c r="AW226" s="124"/>
      <c r="AX226" s="124"/>
      <c r="AY226" s="124"/>
      <c r="AZ226" s="124"/>
      <c r="BA226" s="124"/>
      <c r="BB226" s="124"/>
      <c r="BC226" s="124"/>
      <c r="BD226" s="124"/>
      <c r="BE226" s="124"/>
      <c r="BF226" s="124"/>
      <c r="BG226" s="124"/>
      <c r="BH226" s="124"/>
      <c r="BI226" s="124"/>
      <c r="BJ226" s="124"/>
      <c r="BK226" s="124"/>
      <c r="BL226" s="124"/>
      <c r="BM226" s="124"/>
      <c r="BN226" s="124"/>
      <c r="BO226" s="124"/>
      <c r="BP226" s="124"/>
      <c r="BQ226" s="124"/>
      <c r="BR226" s="124"/>
      <c r="BS226" s="124"/>
      <c r="BT226" s="124"/>
      <c r="BU226" s="124"/>
      <c r="BV226" s="124"/>
      <c r="BW226" s="124"/>
      <c r="BX226" s="124"/>
      <c r="BY226" s="124"/>
      <c r="BZ226" s="124"/>
      <c r="CA226" s="124"/>
      <c r="CB226" s="124"/>
      <c r="CC226" s="124"/>
      <c r="CD226" s="124"/>
      <c r="CE226" s="124"/>
      <c r="CF226" s="124"/>
      <c r="CG226" s="124"/>
      <c r="CH226" s="124"/>
      <c r="CI226" s="124"/>
      <c r="CJ226" s="124"/>
      <c r="CK226" s="124"/>
      <c r="CL226" s="124"/>
      <c r="CM226" s="124"/>
      <c r="CN226" s="125"/>
      <c r="CO226" s="125"/>
      <c r="CP226" s="125"/>
      <c r="CQ226" s="125"/>
      <c r="CR226" s="125"/>
      <c r="CS226" s="125"/>
      <c r="CT226" s="125"/>
      <c r="CU226" s="125"/>
      <c r="CV226" s="125"/>
      <c r="CW226" s="125"/>
      <c r="CX226" s="125"/>
      <c r="CY226" s="125"/>
      <c r="CZ226" s="125"/>
      <c r="DA226" s="125"/>
      <c r="DB226" s="125"/>
      <c r="DC226" s="125"/>
      <c r="DD226" s="125"/>
      <c r="DE226" s="125"/>
      <c r="DF226" s="125"/>
      <c r="DG226" s="125"/>
      <c r="DH226" s="125"/>
      <c r="DI226" s="125"/>
      <c r="DJ226" s="125"/>
      <c r="DK226" s="125"/>
      <c r="DL226" s="125"/>
      <c r="DM226" s="125"/>
    </row>
    <row r="227" spans="1:163" s="130" customFormat="1" x14ac:dyDescent="0.25">
      <c r="A227" s="47"/>
      <c r="B227" s="15" t="s">
        <v>66</v>
      </c>
      <c r="C227" s="48"/>
      <c r="D227" s="51">
        <v>1</v>
      </c>
      <c r="E227" s="51">
        <v>1</v>
      </c>
      <c r="F227" s="49"/>
      <c r="G227" s="51"/>
      <c r="H227" s="17"/>
      <c r="I227" s="49"/>
      <c r="J227" s="129"/>
      <c r="K227" s="124"/>
      <c r="L227" s="124"/>
      <c r="M227" s="124"/>
      <c r="N227" s="124"/>
      <c r="O227" s="124"/>
      <c r="P227" s="124"/>
      <c r="Q227" s="124"/>
      <c r="R227" s="124"/>
      <c r="S227" s="124"/>
      <c r="T227" s="124"/>
      <c r="U227" s="124"/>
      <c r="V227" s="124"/>
      <c r="W227" s="124"/>
      <c r="X227" s="124"/>
      <c r="Y227" s="124"/>
      <c r="Z227" s="124"/>
      <c r="AA227" s="124"/>
      <c r="AB227" s="124"/>
      <c r="AC227" s="124"/>
      <c r="AD227" s="124"/>
      <c r="AE227" s="124"/>
      <c r="AF227" s="124"/>
      <c r="AG227" s="124"/>
      <c r="AH227" s="124"/>
      <c r="AI227" s="124"/>
      <c r="AJ227" s="124"/>
      <c r="AK227" s="124"/>
      <c r="AL227" s="124"/>
      <c r="AM227" s="124"/>
      <c r="AN227" s="124"/>
      <c r="AO227" s="124"/>
      <c r="AP227" s="124"/>
      <c r="AQ227" s="124"/>
      <c r="AR227" s="124"/>
      <c r="AS227" s="124"/>
      <c r="AT227" s="124"/>
      <c r="AU227" s="124"/>
      <c r="AV227" s="124"/>
      <c r="AW227" s="124"/>
      <c r="AX227" s="124"/>
      <c r="AY227" s="124"/>
      <c r="AZ227" s="124"/>
      <c r="BA227" s="124"/>
      <c r="BB227" s="124"/>
      <c r="BC227" s="124"/>
      <c r="BD227" s="124"/>
      <c r="BE227" s="124"/>
      <c r="BF227" s="124"/>
      <c r="BG227" s="124"/>
      <c r="BH227" s="124"/>
      <c r="BI227" s="124"/>
      <c r="BJ227" s="124"/>
      <c r="BK227" s="124"/>
      <c r="BL227" s="124"/>
      <c r="BM227" s="124"/>
      <c r="BN227" s="124"/>
      <c r="BO227" s="124"/>
      <c r="BP227" s="124"/>
      <c r="BQ227" s="124"/>
      <c r="BR227" s="124"/>
      <c r="BS227" s="124"/>
      <c r="BT227" s="124"/>
      <c r="BU227" s="124"/>
      <c r="BV227" s="124"/>
      <c r="BW227" s="124"/>
      <c r="BX227" s="124"/>
      <c r="BY227" s="124"/>
      <c r="BZ227" s="124"/>
      <c r="CA227" s="124"/>
      <c r="CB227" s="124"/>
      <c r="CC227" s="124"/>
      <c r="CD227" s="124"/>
      <c r="CE227" s="124"/>
      <c r="CF227" s="124"/>
      <c r="CG227" s="124"/>
      <c r="CH227" s="124"/>
      <c r="CI227" s="124"/>
      <c r="CJ227" s="124"/>
      <c r="CK227" s="124"/>
      <c r="CL227" s="124"/>
      <c r="CM227" s="124"/>
      <c r="CN227" s="125"/>
      <c r="CO227" s="125"/>
      <c r="CP227" s="125"/>
      <c r="CQ227" s="125"/>
      <c r="CR227" s="125"/>
      <c r="CS227" s="125"/>
      <c r="CT227" s="125"/>
      <c r="CU227" s="125"/>
      <c r="CV227" s="125"/>
      <c r="CW227" s="125"/>
      <c r="CX227" s="125"/>
      <c r="CY227" s="125"/>
      <c r="CZ227" s="125"/>
      <c r="DA227" s="125"/>
      <c r="DB227" s="125"/>
      <c r="DC227" s="125"/>
      <c r="DD227" s="125"/>
      <c r="DE227" s="125"/>
      <c r="DF227" s="125"/>
      <c r="DG227" s="125"/>
      <c r="DH227" s="125"/>
      <c r="DI227" s="125"/>
      <c r="DJ227" s="125"/>
      <c r="DK227" s="125"/>
      <c r="DL227" s="125"/>
      <c r="DM227" s="125"/>
    </row>
    <row r="228" spans="1:163" s="130" customFormat="1" x14ac:dyDescent="0.25">
      <c r="A228" s="47"/>
      <c r="B228" s="15" t="s">
        <v>33</v>
      </c>
      <c r="C228" s="48"/>
      <c r="D228" s="51">
        <v>144</v>
      </c>
      <c r="E228" s="51">
        <v>144</v>
      </c>
      <c r="F228" s="49"/>
      <c r="G228" s="51"/>
      <c r="H228" s="17"/>
      <c r="I228" s="49"/>
      <c r="J228" s="129"/>
      <c r="K228" s="124"/>
      <c r="L228" s="124"/>
      <c r="M228" s="124"/>
      <c r="N228" s="124"/>
      <c r="O228" s="124"/>
      <c r="P228" s="124"/>
      <c r="Q228" s="124"/>
      <c r="R228" s="124"/>
      <c r="S228" s="124"/>
      <c r="T228" s="124"/>
      <c r="U228" s="124"/>
      <c r="V228" s="124"/>
      <c r="W228" s="124"/>
      <c r="X228" s="124"/>
      <c r="Y228" s="124"/>
      <c r="Z228" s="124"/>
      <c r="AA228" s="124"/>
      <c r="AB228" s="124"/>
      <c r="AC228" s="124"/>
      <c r="AD228" s="124"/>
      <c r="AE228" s="124"/>
      <c r="AF228" s="124"/>
      <c r="AG228" s="124"/>
      <c r="AH228" s="124"/>
      <c r="AI228" s="124"/>
      <c r="AJ228" s="124"/>
      <c r="AK228" s="124"/>
      <c r="AL228" s="124"/>
      <c r="AM228" s="124"/>
      <c r="AN228" s="124"/>
      <c r="AO228" s="124"/>
      <c r="AP228" s="124"/>
      <c r="AQ228" s="124"/>
      <c r="AR228" s="124"/>
      <c r="AS228" s="124"/>
      <c r="AT228" s="124"/>
      <c r="AU228" s="124"/>
      <c r="AV228" s="124"/>
      <c r="AW228" s="124"/>
      <c r="AX228" s="124"/>
      <c r="AY228" s="124"/>
      <c r="AZ228" s="124"/>
      <c r="BA228" s="124"/>
      <c r="BB228" s="124"/>
      <c r="BC228" s="124"/>
      <c r="BD228" s="124"/>
      <c r="BE228" s="124"/>
      <c r="BF228" s="124"/>
      <c r="BG228" s="124"/>
      <c r="BH228" s="124"/>
      <c r="BI228" s="124"/>
      <c r="BJ228" s="124"/>
      <c r="BK228" s="124"/>
      <c r="BL228" s="124"/>
      <c r="BM228" s="124"/>
      <c r="BN228" s="124"/>
      <c r="BO228" s="124"/>
      <c r="BP228" s="124"/>
      <c r="BQ228" s="124"/>
      <c r="BR228" s="124"/>
      <c r="BS228" s="124"/>
      <c r="BT228" s="124"/>
      <c r="BU228" s="124"/>
      <c r="BV228" s="124"/>
      <c r="BW228" s="124"/>
      <c r="BX228" s="124"/>
      <c r="BY228" s="124"/>
      <c r="BZ228" s="124"/>
      <c r="CA228" s="124"/>
      <c r="CB228" s="124"/>
      <c r="CC228" s="124"/>
      <c r="CD228" s="124"/>
      <c r="CE228" s="124"/>
      <c r="CF228" s="124"/>
      <c r="CG228" s="124"/>
      <c r="CH228" s="124"/>
      <c r="CI228" s="124"/>
      <c r="CJ228" s="124"/>
      <c r="CK228" s="124"/>
      <c r="CL228" s="124"/>
      <c r="CM228" s="124"/>
      <c r="CN228" s="125"/>
      <c r="CO228" s="125"/>
      <c r="CP228" s="125"/>
      <c r="CQ228" s="125"/>
      <c r="CR228" s="125"/>
      <c r="CS228" s="125"/>
      <c r="CT228" s="125"/>
      <c r="CU228" s="125"/>
      <c r="CV228" s="125"/>
      <c r="CW228" s="125"/>
      <c r="CX228" s="125"/>
      <c r="CY228" s="125"/>
      <c r="CZ228" s="125"/>
      <c r="DA228" s="125"/>
      <c r="DB228" s="125"/>
      <c r="DC228" s="125"/>
      <c r="DD228" s="125"/>
      <c r="DE228" s="125"/>
      <c r="DF228" s="125"/>
      <c r="DG228" s="125"/>
      <c r="DH228" s="125"/>
      <c r="DI228" s="125"/>
      <c r="DJ228" s="125"/>
      <c r="DK228" s="125"/>
      <c r="DL228" s="125"/>
      <c r="DM228" s="125"/>
    </row>
    <row r="229" spans="1:163" s="53" customFormat="1" ht="31.5" x14ac:dyDescent="0.25">
      <c r="A229" s="47" t="s">
        <v>153</v>
      </c>
      <c r="B229" s="15"/>
      <c r="C229" s="48">
        <v>70</v>
      </c>
      <c r="D229" s="48"/>
      <c r="E229" s="48"/>
      <c r="F229" s="49">
        <v>6.2</v>
      </c>
      <c r="G229" s="51">
        <v>10.8</v>
      </c>
      <c r="H229" s="17">
        <v>3</v>
      </c>
      <c r="I229" s="51">
        <v>134</v>
      </c>
      <c r="J229" s="40" t="s">
        <v>154</v>
      </c>
      <c r="K229" s="19"/>
      <c r="L229" s="19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  <c r="CC229" s="20"/>
      <c r="CD229" s="20"/>
      <c r="CE229" s="20"/>
      <c r="CF229" s="20"/>
      <c r="CG229" s="20"/>
      <c r="CH229" s="20"/>
      <c r="CI229" s="20"/>
      <c r="CJ229" s="20"/>
      <c r="CK229" s="20"/>
      <c r="CL229" s="20"/>
      <c r="CM229" s="20"/>
    </row>
    <row r="230" spans="1:163" s="53" customFormat="1" x14ac:dyDescent="0.25">
      <c r="A230" s="47"/>
      <c r="B230" s="15" t="s">
        <v>155</v>
      </c>
      <c r="C230" s="64"/>
      <c r="D230" s="48">
        <v>80</v>
      </c>
      <c r="E230" s="82">
        <v>52</v>
      </c>
      <c r="F230" s="49"/>
      <c r="G230" s="49"/>
      <c r="H230" s="49"/>
      <c r="I230" s="49"/>
      <c r="J230" s="40"/>
      <c r="K230" s="19"/>
      <c r="L230" s="19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  <c r="AA230" s="20"/>
      <c r="AB230" s="20"/>
      <c r="AC230" s="20"/>
      <c r="AD230" s="20"/>
      <c r="AE230" s="20"/>
      <c r="AF230" s="20"/>
      <c r="AG230" s="20"/>
      <c r="AH230" s="20"/>
      <c r="AI230" s="20"/>
      <c r="AJ230" s="20"/>
      <c r="AK230" s="20"/>
      <c r="AL230" s="20"/>
      <c r="AM230" s="20"/>
      <c r="AN230" s="20"/>
      <c r="AO230" s="20"/>
      <c r="AP230" s="20"/>
      <c r="AQ230" s="20"/>
      <c r="AR230" s="20"/>
      <c r="AS230" s="20"/>
      <c r="AT230" s="20"/>
      <c r="AU230" s="20"/>
      <c r="AV230" s="20"/>
      <c r="AW230" s="20"/>
      <c r="AX230" s="20"/>
      <c r="AY230" s="20"/>
      <c r="AZ230" s="20"/>
      <c r="BA230" s="20"/>
      <c r="BB230" s="20"/>
      <c r="BC230" s="20"/>
      <c r="BD230" s="20"/>
      <c r="BE230" s="20"/>
      <c r="BF230" s="20"/>
      <c r="BG230" s="20"/>
      <c r="BH230" s="20"/>
      <c r="BI230" s="20"/>
      <c r="BJ230" s="20"/>
      <c r="BK230" s="20"/>
      <c r="BL230" s="20"/>
      <c r="BM230" s="20"/>
      <c r="BN230" s="20"/>
      <c r="BO230" s="20"/>
      <c r="BP230" s="20"/>
      <c r="BQ230" s="20"/>
      <c r="BR230" s="20"/>
      <c r="BS230" s="20"/>
      <c r="BT230" s="20"/>
      <c r="BU230" s="20"/>
      <c r="BV230" s="20"/>
      <c r="BW230" s="20"/>
      <c r="BX230" s="20"/>
      <c r="BY230" s="20"/>
      <c r="BZ230" s="20"/>
      <c r="CA230" s="20"/>
      <c r="CB230" s="20"/>
      <c r="CC230" s="20"/>
      <c r="CD230" s="20"/>
      <c r="CE230" s="20"/>
      <c r="CF230" s="20"/>
      <c r="CG230" s="20"/>
      <c r="CH230" s="20"/>
      <c r="CI230" s="20"/>
      <c r="CJ230" s="20"/>
      <c r="CK230" s="20"/>
      <c r="CL230" s="20"/>
      <c r="CM230" s="20"/>
    </row>
    <row r="231" spans="1:163" s="53" customFormat="1" x14ac:dyDescent="0.25">
      <c r="A231" s="47"/>
      <c r="B231" s="15" t="s">
        <v>60</v>
      </c>
      <c r="C231" s="64"/>
      <c r="D231" s="48">
        <v>13</v>
      </c>
      <c r="E231" s="82">
        <v>13</v>
      </c>
      <c r="F231" s="49"/>
      <c r="G231" s="51"/>
      <c r="H231" s="17"/>
      <c r="I231" s="51"/>
      <c r="J231" s="40"/>
      <c r="K231" s="19"/>
      <c r="L231" s="19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20"/>
      <c r="AF231" s="20"/>
      <c r="AG231" s="20"/>
      <c r="AH231" s="20"/>
      <c r="AI231" s="20"/>
      <c r="AJ231" s="20"/>
      <c r="AK231" s="20"/>
      <c r="AL231" s="20"/>
      <c r="AM231" s="20"/>
      <c r="AN231" s="20"/>
      <c r="AO231" s="20"/>
      <c r="AP231" s="20"/>
      <c r="AQ231" s="20"/>
      <c r="AR231" s="20"/>
      <c r="AS231" s="20"/>
      <c r="AT231" s="20"/>
      <c r="AU231" s="20"/>
      <c r="AV231" s="20"/>
      <c r="AW231" s="20"/>
      <c r="AX231" s="20"/>
      <c r="AY231" s="20"/>
      <c r="AZ231" s="20"/>
      <c r="BA231" s="20"/>
      <c r="BB231" s="20"/>
      <c r="BC231" s="20"/>
      <c r="BD231" s="20"/>
      <c r="BE231" s="20"/>
      <c r="BF231" s="20"/>
      <c r="BG231" s="20"/>
      <c r="BH231" s="20"/>
      <c r="BI231" s="20"/>
      <c r="BJ231" s="20"/>
      <c r="BK231" s="20"/>
      <c r="BL231" s="20"/>
      <c r="BM231" s="20"/>
      <c r="BN231" s="20"/>
      <c r="BO231" s="20"/>
      <c r="BP231" s="20"/>
      <c r="BQ231" s="20"/>
      <c r="BR231" s="20"/>
      <c r="BS231" s="20"/>
      <c r="BT231" s="20"/>
      <c r="BU231" s="20"/>
      <c r="BV231" s="20"/>
      <c r="BW231" s="20"/>
      <c r="BX231" s="20"/>
      <c r="BY231" s="20"/>
      <c r="BZ231" s="20"/>
      <c r="CA231" s="20"/>
      <c r="CB231" s="20"/>
      <c r="CC231" s="20"/>
      <c r="CD231" s="20"/>
      <c r="CE231" s="20"/>
      <c r="CF231" s="20"/>
      <c r="CG231" s="20"/>
      <c r="CH231" s="20"/>
      <c r="CI231" s="20"/>
      <c r="CJ231" s="20"/>
      <c r="CK231" s="20"/>
      <c r="CL231" s="20"/>
      <c r="CM231" s="20"/>
    </row>
    <row r="232" spans="1:163" s="53" customFormat="1" x14ac:dyDescent="0.25">
      <c r="A232" s="47"/>
      <c r="B232" s="15" t="s">
        <v>33</v>
      </c>
      <c r="C232" s="64"/>
      <c r="D232" s="48">
        <v>18.5</v>
      </c>
      <c r="E232" s="82">
        <v>18.5</v>
      </c>
      <c r="F232" s="49"/>
      <c r="G232" s="51"/>
      <c r="H232" s="17"/>
      <c r="I232" s="51"/>
      <c r="J232" s="40"/>
      <c r="K232" s="19"/>
      <c r="L232" s="19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  <c r="AA232" s="20"/>
      <c r="AB232" s="20"/>
      <c r="AC232" s="20"/>
      <c r="AD232" s="20"/>
      <c r="AE232" s="20"/>
      <c r="AF232" s="20"/>
      <c r="AG232" s="20"/>
      <c r="AH232" s="20"/>
      <c r="AI232" s="20"/>
      <c r="AJ232" s="20"/>
      <c r="AK232" s="20"/>
      <c r="AL232" s="20"/>
      <c r="AM232" s="20"/>
      <c r="AN232" s="20"/>
      <c r="AO232" s="20"/>
      <c r="AP232" s="20"/>
      <c r="AQ232" s="20"/>
      <c r="AR232" s="20"/>
      <c r="AS232" s="20"/>
      <c r="AT232" s="20"/>
      <c r="AU232" s="20"/>
      <c r="AV232" s="20"/>
      <c r="AW232" s="20"/>
      <c r="AX232" s="20"/>
      <c r="AY232" s="20"/>
      <c r="AZ232" s="20"/>
      <c r="BA232" s="20"/>
      <c r="BB232" s="20"/>
      <c r="BC232" s="20"/>
      <c r="BD232" s="20"/>
      <c r="BE232" s="20"/>
      <c r="BF232" s="20"/>
      <c r="BG232" s="20"/>
      <c r="BH232" s="20"/>
      <c r="BI232" s="20"/>
      <c r="BJ232" s="20"/>
      <c r="BK232" s="20"/>
      <c r="BL232" s="20"/>
      <c r="BM232" s="20"/>
      <c r="BN232" s="20"/>
      <c r="BO232" s="20"/>
      <c r="BP232" s="20"/>
      <c r="BQ232" s="20"/>
      <c r="BR232" s="20"/>
      <c r="BS232" s="20"/>
      <c r="BT232" s="20"/>
      <c r="BU232" s="20"/>
      <c r="BV232" s="20"/>
      <c r="BW232" s="20"/>
      <c r="BX232" s="20"/>
      <c r="BY232" s="20"/>
      <c r="BZ232" s="20"/>
      <c r="CA232" s="20"/>
      <c r="CB232" s="20"/>
      <c r="CC232" s="20"/>
      <c r="CD232" s="20"/>
      <c r="CE232" s="20"/>
      <c r="CF232" s="20"/>
      <c r="CG232" s="20"/>
      <c r="CH232" s="20"/>
      <c r="CI232" s="20"/>
      <c r="CJ232" s="20"/>
      <c r="CK232" s="20"/>
      <c r="CL232" s="20"/>
      <c r="CM232" s="20"/>
    </row>
    <row r="233" spans="1:163" s="53" customFormat="1" x14ac:dyDescent="0.25">
      <c r="A233" s="47"/>
      <c r="B233" s="15" t="s">
        <v>156</v>
      </c>
      <c r="C233" s="64"/>
      <c r="D233" s="48">
        <v>7</v>
      </c>
      <c r="E233" s="82">
        <v>7</v>
      </c>
      <c r="F233" s="49"/>
      <c r="G233" s="51"/>
      <c r="H233" s="17"/>
      <c r="I233" s="51"/>
      <c r="J233" s="40"/>
      <c r="K233" s="19"/>
      <c r="L233" s="19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  <c r="AA233" s="20"/>
      <c r="AB233" s="20"/>
      <c r="AC233" s="20"/>
      <c r="AD233" s="20"/>
      <c r="AE233" s="20"/>
      <c r="AF233" s="20"/>
      <c r="AG233" s="20"/>
      <c r="AH233" s="20"/>
      <c r="AI233" s="20"/>
      <c r="AJ233" s="20"/>
      <c r="AK233" s="20"/>
      <c r="AL233" s="20"/>
      <c r="AM233" s="20"/>
      <c r="AN233" s="20"/>
      <c r="AO233" s="20"/>
      <c r="AP233" s="20"/>
      <c r="AQ233" s="20"/>
      <c r="AR233" s="20"/>
      <c r="AS233" s="20"/>
      <c r="AT233" s="20"/>
      <c r="AU233" s="20"/>
      <c r="AV233" s="20"/>
      <c r="AW233" s="20"/>
      <c r="AX233" s="20"/>
      <c r="AY233" s="20"/>
      <c r="AZ233" s="20"/>
      <c r="BA233" s="20"/>
      <c r="BB233" s="20"/>
      <c r="BC233" s="20"/>
      <c r="BD233" s="20"/>
      <c r="BE233" s="20"/>
      <c r="BF233" s="20"/>
      <c r="BG233" s="20"/>
      <c r="BH233" s="20"/>
      <c r="BI233" s="20"/>
      <c r="BJ233" s="20"/>
      <c r="BK233" s="20"/>
      <c r="BL233" s="20"/>
      <c r="BM233" s="20"/>
      <c r="BN233" s="20"/>
      <c r="BO233" s="20"/>
      <c r="BP233" s="20"/>
      <c r="BQ233" s="20"/>
      <c r="BR233" s="20"/>
      <c r="BS233" s="20"/>
      <c r="BT233" s="20"/>
      <c r="BU233" s="20"/>
      <c r="BV233" s="20"/>
      <c r="BW233" s="20"/>
      <c r="BX233" s="20"/>
      <c r="BY233" s="20"/>
      <c r="BZ233" s="20"/>
      <c r="CA233" s="20"/>
      <c r="CB233" s="20"/>
      <c r="CC233" s="20"/>
      <c r="CD233" s="20"/>
      <c r="CE233" s="20"/>
      <c r="CF233" s="20"/>
      <c r="CG233" s="20"/>
      <c r="CH233" s="20"/>
      <c r="CI233" s="20"/>
      <c r="CJ233" s="20"/>
      <c r="CK233" s="20"/>
      <c r="CL233" s="20"/>
      <c r="CM233" s="20"/>
    </row>
    <row r="234" spans="1:163" s="53" customFormat="1" x14ac:dyDescent="0.25">
      <c r="A234" s="15"/>
      <c r="B234" s="15" t="s">
        <v>61</v>
      </c>
      <c r="C234" s="132"/>
      <c r="D234" s="104"/>
      <c r="E234" s="82">
        <v>87.5</v>
      </c>
      <c r="F234" s="17"/>
      <c r="G234" s="49"/>
      <c r="H234" s="49"/>
      <c r="I234" s="49"/>
      <c r="J234" s="40"/>
      <c r="K234" s="19"/>
      <c r="L234" s="19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  <c r="AA234" s="20"/>
      <c r="AB234" s="20"/>
      <c r="AC234" s="20"/>
      <c r="AD234" s="20"/>
      <c r="AE234" s="20"/>
      <c r="AF234" s="20"/>
      <c r="AG234" s="20"/>
      <c r="AH234" s="20"/>
      <c r="AI234" s="20"/>
      <c r="AJ234" s="20"/>
      <c r="AK234" s="20"/>
      <c r="AL234" s="20"/>
      <c r="AM234" s="20"/>
      <c r="AN234" s="20"/>
      <c r="AO234" s="20"/>
      <c r="AP234" s="20"/>
      <c r="AQ234" s="20"/>
      <c r="AR234" s="20"/>
      <c r="AS234" s="20"/>
      <c r="AT234" s="20"/>
      <c r="AU234" s="20"/>
      <c r="AV234" s="20"/>
      <c r="AW234" s="20"/>
      <c r="AX234" s="20"/>
      <c r="AY234" s="20"/>
      <c r="AZ234" s="20"/>
      <c r="BA234" s="20"/>
      <c r="BB234" s="20"/>
      <c r="BC234" s="20"/>
      <c r="BD234" s="20"/>
      <c r="BE234" s="20"/>
      <c r="BF234" s="20"/>
      <c r="BG234" s="20"/>
      <c r="BH234" s="20"/>
      <c r="BI234" s="20"/>
      <c r="BJ234" s="20"/>
      <c r="BK234" s="20"/>
      <c r="BL234" s="20"/>
      <c r="BM234" s="20"/>
      <c r="BN234" s="20"/>
      <c r="BO234" s="20"/>
      <c r="BP234" s="20"/>
      <c r="BQ234" s="20"/>
      <c r="BR234" s="20"/>
      <c r="BS234" s="20"/>
      <c r="BT234" s="20"/>
      <c r="BU234" s="20"/>
      <c r="BV234" s="20"/>
      <c r="BW234" s="20"/>
      <c r="BX234" s="20"/>
      <c r="BY234" s="20"/>
      <c r="BZ234" s="20"/>
      <c r="CA234" s="20"/>
      <c r="CB234" s="20"/>
      <c r="CC234" s="20"/>
      <c r="CD234" s="20"/>
      <c r="CE234" s="20"/>
      <c r="CF234" s="20"/>
      <c r="CG234" s="20"/>
      <c r="CH234" s="20"/>
      <c r="CI234" s="20"/>
      <c r="CJ234" s="20"/>
      <c r="CK234" s="20"/>
      <c r="CL234" s="20"/>
      <c r="CM234" s="20"/>
    </row>
    <row r="235" spans="1:163" s="53" customFormat="1" x14ac:dyDescent="0.25">
      <c r="A235" s="15"/>
      <c r="B235" s="15" t="s">
        <v>55</v>
      </c>
      <c r="C235" s="132"/>
      <c r="D235" s="104">
        <v>0.9</v>
      </c>
      <c r="E235" s="121">
        <v>0.9</v>
      </c>
      <c r="F235" s="49"/>
      <c r="G235" s="49"/>
      <c r="H235" s="49"/>
      <c r="I235" s="49"/>
      <c r="J235" s="40"/>
      <c r="K235" s="19"/>
      <c r="L235" s="19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  <c r="AA235" s="20"/>
      <c r="AB235" s="20"/>
      <c r="AC235" s="20"/>
      <c r="AD235" s="20"/>
      <c r="AE235" s="20"/>
      <c r="AF235" s="20"/>
      <c r="AG235" s="20"/>
      <c r="AH235" s="20"/>
      <c r="AI235" s="20"/>
      <c r="AJ235" s="20"/>
      <c r="AK235" s="20"/>
      <c r="AL235" s="20"/>
      <c r="AM235" s="20"/>
      <c r="AN235" s="20"/>
      <c r="AO235" s="20"/>
      <c r="AP235" s="20"/>
      <c r="AQ235" s="20"/>
      <c r="AR235" s="20"/>
      <c r="AS235" s="20"/>
      <c r="AT235" s="20"/>
      <c r="AU235" s="20"/>
      <c r="AV235" s="20"/>
      <c r="AW235" s="20"/>
      <c r="AX235" s="20"/>
      <c r="AY235" s="20"/>
      <c r="AZ235" s="20"/>
      <c r="BA235" s="20"/>
      <c r="BB235" s="20"/>
      <c r="BC235" s="20"/>
      <c r="BD235" s="20"/>
      <c r="BE235" s="20"/>
      <c r="BF235" s="20"/>
      <c r="BG235" s="20"/>
      <c r="BH235" s="20"/>
      <c r="BI235" s="20"/>
      <c r="BJ235" s="20"/>
      <c r="BK235" s="20"/>
      <c r="BL235" s="20"/>
      <c r="BM235" s="20"/>
      <c r="BN235" s="20"/>
      <c r="BO235" s="20"/>
      <c r="BP235" s="20"/>
      <c r="BQ235" s="20"/>
      <c r="BR235" s="20"/>
      <c r="BS235" s="20"/>
      <c r="BT235" s="20"/>
      <c r="BU235" s="20"/>
      <c r="BV235" s="20"/>
      <c r="BW235" s="20"/>
      <c r="BX235" s="20"/>
      <c r="BY235" s="20"/>
      <c r="BZ235" s="20"/>
      <c r="CA235" s="20"/>
      <c r="CB235" s="20"/>
      <c r="CC235" s="20"/>
      <c r="CD235" s="20"/>
      <c r="CE235" s="20"/>
      <c r="CF235" s="20"/>
      <c r="CG235" s="20"/>
      <c r="CH235" s="20"/>
      <c r="CI235" s="20"/>
      <c r="CJ235" s="20"/>
      <c r="CK235" s="20"/>
      <c r="CL235" s="20"/>
      <c r="CM235" s="20"/>
    </row>
    <row r="236" spans="1:163" s="53" customFormat="1" x14ac:dyDescent="0.25">
      <c r="A236" s="47"/>
      <c r="B236" s="15" t="s">
        <v>27</v>
      </c>
      <c r="C236" s="64"/>
      <c r="D236" s="69">
        <v>0.8</v>
      </c>
      <c r="E236" s="82">
        <v>0.8</v>
      </c>
      <c r="F236" s="17"/>
      <c r="G236" s="51"/>
      <c r="H236" s="17"/>
      <c r="I236" s="51"/>
      <c r="J236" s="40"/>
      <c r="K236" s="19"/>
      <c r="L236" s="19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  <c r="AA236" s="20"/>
      <c r="AB236" s="20"/>
      <c r="AC236" s="20"/>
      <c r="AD236" s="20"/>
      <c r="AE236" s="20"/>
      <c r="AF236" s="20"/>
      <c r="AG236" s="20"/>
      <c r="AH236" s="20"/>
      <c r="AI236" s="20"/>
      <c r="AJ236" s="20"/>
      <c r="AK236" s="20"/>
      <c r="AL236" s="20"/>
      <c r="AM236" s="20"/>
      <c r="AN236" s="20"/>
      <c r="AO236" s="20"/>
      <c r="AP236" s="20"/>
      <c r="AQ236" s="20"/>
      <c r="AR236" s="20"/>
      <c r="AS236" s="20"/>
      <c r="AT236" s="20"/>
      <c r="AU236" s="20"/>
      <c r="AV236" s="20"/>
      <c r="AW236" s="20"/>
      <c r="AX236" s="20"/>
      <c r="AY236" s="20"/>
      <c r="AZ236" s="20"/>
      <c r="BA236" s="20"/>
      <c r="BB236" s="20"/>
      <c r="BC236" s="20"/>
      <c r="BD236" s="20"/>
      <c r="BE236" s="20"/>
      <c r="BF236" s="20"/>
      <c r="BG236" s="20"/>
      <c r="BH236" s="20"/>
      <c r="BI236" s="20"/>
      <c r="BJ236" s="20"/>
      <c r="BK236" s="20"/>
      <c r="BL236" s="20"/>
      <c r="BM236" s="20"/>
      <c r="BN236" s="20"/>
      <c r="BO236" s="20"/>
      <c r="BP236" s="20"/>
      <c r="BQ236" s="20"/>
      <c r="BR236" s="20"/>
      <c r="BS236" s="20"/>
      <c r="BT236" s="20"/>
      <c r="BU236" s="20"/>
      <c r="BV236" s="20"/>
      <c r="BW236" s="20"/>
      <c r="BX236" s="20"/>
      <c r="BY236" s="20"/>
      <c r="BZ236" s="20"/>
      <c r="CA236" s="20"/>
      <c r="CB236" s="20"/>
      <c r="CC236" s="20"/>
      <c r="CD236" s="20"/>
      <c r="CE236" s="20"/>
      <c r="CF236" s="20"/>
      <c r="CG236" s="20"/>
      <c r="CH236" s="20"/>
      <c r="CI236" s="20"/>
      <c r="CJ236" s="20"/>
      <c r="CK236" s="20"/>
      <c r="CL236" s="20"/>
      <c r="CM236" s="20"/>
    </row>
    <row r="237" spans="1:163" s="62" customFormat="1" x14ac:dyDescent="0.25">
      <c r="A237" s="47" t="s">
        <v>157</v>
      </c>
      <c r="B237" s="15"/>
      <c r="C237" s="48">
        <v>130</v>
      </c>
      <c r="D237" s="17"/>
      <c r="E237" s="51"/>
      <c r="F237" s="17">
        <v>4.8</v>
      </c>
      <c r="G237" s="51">
        <v>3.6</v>
      </c>
      <c r="H237" s="17">
        <v>29.4</v>
      </c>
      <c r="I237" s="49">
        <v>169</v>
      </c>
      <c r="J237" s="40" t="s">
        <v>158</v>
      </c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0"/>
      <c r="CD237" s="60"/>
      <c r="CE237" s="60"/>
      <c r="CF237" s="60"/>
      <c r="CG237" s="60"/>
      <c r="CH237" s="60"/>
      <c r="CI237" s="60"/>
      <c r="CJ237" s="60"/>
      <c r="CK237" s="60"/>
      <c r="CL237" s="60"/>
      <c r="CM237" s="60"/>
      <c r="CN237" s="61"/>
      <c r="CO237" s="61"/>
      <c r="CP237" s="61"/>
      <c r="CQ237" s="61"/>
      <c r="CR237" s="61"/>
      <c r="CS237" s="61"/>
      <c r="CT237" s="61"/>
      <c r="CU237" s="61"/>
      <c r="CV237" s="61"/>
      <c r="CW237" s="61"/>
      <c r="CX237" s="61"/>
      <c r="CY237" s="61"/>
      <c r="CZ237" s="61"/>
      <c r="DA237" s="61"/>
      <c r="DB237" s="61"/>
      <c r="DC237" s="61"/>
      <c r="DD237" s="61"/>
      <c r="DE237" s="61"/>
      <c r="DF237" s="61"/>
      <c r="DG237" s="61"/>
      <c r="DH237" s="61"/>
      <c r="DI237" s="61"/>
      <c r="DJ237" s="61"/>
      <c r="DK237" s="61"/>
      <c r="DL237" s="61"/>
      <c r="DM237" s="61"/>
      <c r="DN237" s="61"/>
      <c r="DO237" s="61"/>
      <c r="DP237" s="61"/>
      <c r="DQ237" s="61"/>
      <c r="DR237" s="61"/>
      <c r="DS237" s="61"/>
      <c r="DT237" s="61"/>
      <c r="DU237" s="61"/>
      <c r="DV237" s="61"/>
      <c r="DW237" s="61"/>
      <c r="DX237" s="61"/>
      <c r="DY237" s="61"/>
      <c r="DZ237" s="61"/>
      <c r="EA237" s="61"/>
      <c r="EB237" s="61"/>
      <c r="EC237" s="61"/>
      <c r="ED237" s="61"/>
      <c r="EE237" s="61"/>
      <c r="EF237" s="61"/>
      <c r="EG237" s="61"/>
      <c r="EH237" s="61"/>
      <c r="EI237" s="61"/>
      <c r="EJ237" s="61"/>
      <c r="EK237" s="61"/>
      <c r="EL237" s="61"/>
      <c r="EM237" s="61"/>
      <c r="EN237" s="61"/>
      <c r="EO237" s="61"/>
      <c r="EP237" s="61"/>
      <c r="EQ237" s="61"/>
      <c r="ER237" s="61"/>
      <c r="ES237" s="61"/>
      <c r="ET237" s="61"/>
      <c r="EU237" s="61"/>
      <c r="EV237" s="61"/>
      <c r="EW237" s="61"/>
      <c r="EX237" s="61"/>
      <c r="EY237" s="61"/>
      <c r="EZ237" s="61"/>
      <c r="FA237" s="61"/>
      <c r="FB237" s="61"/>
      <c r="FC237" s="61"/>
      <c r="FD237" s="61"/>
      <c r="FE237" s="61"/>
      <c r="FF237" s="61"/>
      <c r="FG237" s="61"/>
    </row>
    <row r="238" spans="1:163" s="62" customFormat="1" x14ac:dyDescent="0.25">
      <c r="A238" s="47"/>
      <c r="B238" s="15" t="s">
        <v>159</v>
      </c>
      <c r="C238" s="48"/>
      <c r="D238" s="17">
        <v>45.5</v>
      </c>
      <c r="E238" s="51">
        <v>45.5</v>
      </c>
      <c r="F238" s="17"/>
      <c r="G238" s="51"/>
      <c r="H238" s="17"/>
      <c r="I238" s="49"/>
      <c r="J238" s="4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  <c r="BN238" s="60"/>
      <c r="BO238" s="60"/>
      <c r="BP238" s="60"/>
      <c r="BQ238" s="60"/>
      <c r="BR238" s="60"/>
      <c r="BS238" s="60"/>
      <c r="BT238" s="60"/>
      <c r="BU238" s="60"/>
      <c r="BV238" s="60"/>
      <c r="BW238" s="60"/>
      <c r="BX238" s="60"/>
      <c r="BY238" s="60"/>
      <c r="BZ238" s="60"/>
      <c r="CA238" s="60"/>
      <c r="CB238" s="60"/>
      <c r="CC238" s="60"/>
      <c r="CD238" s="60"/>
      <c r="CE238" s="60"/>
      <c r="CF238" s="60"/>
      <c r="CG238" s="60"/>
      <c r="CH238" s="60"/>
      <c r="CI238" s="60"/>
      <c r="CJ238" s="60"/>
      <c r="CK238" s="60"/>
      <c r="CL238" s="60"/>
      <c r="CM238" s="60"/>
      <c r="CN238" s="61"/>
      <c r="CO238" s="61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1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61"/>
      <c r="DU238" s="61"/>
      <c r="DV238" s="61"/>
      <c r="DW238" s="61"/>
      <c r="DX238" s="61"/>
      <c r="DY238" s="61"/>
      <c r="DZ238" s="61"/>
      <c r="EA238" s="61"/>
      <c r="EB238" s="61"/>
      <c r="EC238" s="61"/>
      <c r="ED238" s="61"/>
      <c r="EE238" s="61"/>
      <c r="EF238" s="61"/>
      <c r="EG238" s="61"/>
      <c r="EH238" s="61"/>
      <c r="EI238" s="61"/>
      <c r="EJ238" s="61"/>
      <c r="EK238" s="61"/>
      <c r="EL238" s="61"/>
      <c r="EM238" s="61"/>
      <c r="EN238" s="61"/>
      <c r="EO238" s="61"/>
      <c r="EP238" s="61"/>
      <c r="EQ238" s="61"/>
      <c r="ER238" s="61"/>
      <c r="ES238" s="61"/>
      <c r="ET238" s="61"/>
      <c r="EU238" s="61"/>
      <c r="EV238" s="61"/>
      <c r="EW238" s="61"/>
      <c r="EX238" s="61"/>
      <c r="EY238" s="61"/>
      <c r="EZ238" s="61"/>
      <c r="FA238" s="61"/>
      <c r="FB238" s="61"/>
      <c r="FC238" s="61"/>
      <c r="FD238" s="61"/>
      <c r="FE238" s="61"/>
      <c r="FF238" s="61"/>
      <c r="FG238" s="61"/>
    </row>
    <row r="239" spans="1:163" s="62" customFormat="1" x14ac:dyDescent="0.25">
      <c r="A239" s="47"/>
      <c r="B239" s="15" t="s">
        <v>28</v>
      </c>
      <c r="C239" s="48"/>
      <c r="D239" s="17">
        <v>2.6</v>
      </c>
      <c r="E239" s="51">
        <v>2.6</v>
      </c>
      <c r="F239" s="17"/>
      <c r="G239" s="51"/>
      <c r="H239" s="17"/>
      <c r="I239" s="49"/>
      <c r="J239" s="133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  <c r="BN239" s="60"/>
      <c r="BO239" s="60"/>
      <c r="BP239" s="60"/>
      <c r="BQ239" s="60"/>
      <c r="BR239" s="60"/>
      <c r="BS239" s="60"/>
      <c r="BT239" s="60"/>
      <c r="BU239" s="60"/>
      <c r="BV239" s="60"/>
      <c r="BW239" s="60"/>
      <c r="BX239" s="60"/>
      <c r="BY239" s="60"/>
      <c r="BZ239" s="60"/>
      <c r="CA239" s="60"/>
      <c r="CB239" s="60"/>
      <c r="CC239" s="60"/>
      <c r="CD239" s="60"/>
      <c r="CE239" s="60"/>
      <c r="CF239" s="60"/>
      <c r="CG239" s="60"/>
      <c r="CH239" s="60"/>
      <c r="CI239" s="60"/>
      <c r="CJ239" s="60"/>
      <c r="CK239" s="60"/>
      <c r="CL239" s="60"/>
      <c r="CM239" s="60"/>
      <c r="CN239" s="61"/>
      <c r="CO239" s="61"/>
      <c r="CP239" s="61"/>
      <c r="CQ239" s="61"/>
      <c r="CR239" s="61"/>
      <c r="CS239" s="61"/>
      <c r="CT239" s="61"/>
      <c r="CU239" s="61"/>
      <c r="CV239" s="61"/>
      <c r="CW239" s="61"/>
      <c r="CX239" s="61"/>
      <c r="CY239" s="61"/>
      <c r="CZ239" s="61"/>
      <c r="DA239" s="61"/>
      <c r="DB239" s="61"/>
      <c r="DC239" s="61"/>
      <c r="DD239" s="61"/>
      <c r="DE239" s="61"/>
      <c r="DF239" s="61"/>
      <c r="DG239" s="61"/>
      <c r="DH239" s="61"/>
      <c r="DI239" s="61"/>
      <c r="DJ239" s="61"/>
      <c r="DK239" s="61"/>
      <c r="DL239" s="61"/>
      <c r="DM239" s="61"/>
      <c r="DN239" s="61"/>
      <c r="DO239" s="61"/>
      <c r="DP239" s="61"/>
      <c r="DQ239" s="61"/>
      <c r="DR239" s="61"/>
      <c r="DS239" s="61"/>
      <c r="DT239" s="61"/>
      <c r="DU239" s="61"/>
      <c r="DV239" s="61"/>
      <c r="DW239" s="61"/>
      <c r="DX239" s="61"/>
      <c r="DY239" s="61"/>
      <c r="DZ239" s="61"/>
      <c r="EA239" s="61"/>
      <c r="EB239" s="61"/>
      <c r="EC239" s="61"/>
      <c r="ED239" s="61"/>
      <c r="EE239" s="61"/>
      <c r="EF239" s="61"/>
      <c r="EG239" s="61"/>
      <c r="EH239" s="61"/>
      <c r="EI239" s="61"/>
      <c r="EJ239" s="61"/>
      <c r="EK239" s="61"/>
      <c r="EL239" s="61"/>
      <c r="EM239" s="61"/>
      <c r="EN239" s="61"/>
      <c r="EO239" s="61"/>
      <c r="EP239" s="61"/>
      <c r="EQ239" s="61"/>
      <c r="ER239" s="61"/>
      <c r="ES239" s="61"/>
      <c r="ET239" s="61"/>
      <c r="EU239" s="61"/>
      <c r="EV239" s="61"/>
      <c r="EW239" s="61"/>
      <c r="EX239" s="61"/>
      <c r="EY239" s="61"/>
      <c r="EZ239" s="61"/>
      <c r="FA239" s="61"/>
      <c r="FB239" s="61"/>
      <c r="FC239" s="61"/>
      <c r="FD239" s="61"/>
      <c r="FE239" s="61"/>
      <c r="FF239" s="61"/>
      <c r="FG239" s="61"/>
    </row>
    <row r="240" spans="1:163" s="62" customFormat="1" x14ac:dyDescent="0.25">
      <c r="A240" s="47"/>
      <c r="B240" s="15" t="s">
        <v>27</v>
      </c>
      <c r="C240" s="48"/>
      <c r="D240" s="17">
        <v>0.7</v>
      </c>
      <c r="E240" s="51">
        <v>0.7</v>
      </c>
      <c r="F240" s="17"/>
      <c r="G240" s="51"/>
      <c r="H240" s="17"/>
      <c r="I240" s="49"/>
      <c r="J240" s="133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  <c r="AJ240" s="60"/>
      <c r="AK240" s="60"/>
      <c r="AL240" s="60"/>
      <c r="AM240" s="60"/>
      <c r="AN240" s="60"/>
      <c r="AO240" s="60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0"/>
      <c r="BN240" s="60"/>
      <c r="BO240" s="60"/>
      <c r="BP240" s="60"/>
      <c r="BQ240" s="60"/>
      <c r="BR240" s="60"/>
      <c r="BS240" s="60"/>
      <c r="BT240" s="60"/>
      <c r="BU240" s="60"/>
      <c r="BV240" s="60"/>
      <c r="BW240" s="60"/>
      <c r="BX240" s="60"/>
      <c r="BY240" s="60"/>
      <c r="BZ240" s="60"/>
      <c r="CA240" s="60"/>
      <c r="CB240" s="60"/>
      <c r="CC240" s="60"/>
      <c r="CD240" s="60"/>
      <c r="CE240" s="60"/>
      <c r="CF240" s="60"/>
      <c r="CG240" s="60"/>
      <c r="CH240" s="60"/>
      <c r="CI240" s="60"/>
      <c r="CJ240" s="60"/>
      <c r="CK240" s="60"/>
      <c r="CL240" s="60"/>
      <c r="CM240" s="60"/>
      <c r="CN240" s="61"/>
      <c r="CO240" s="61"/>
      <c r="CP240" s="61"/>
      <c r="CQ240" s="61"/>
      <c r="CR240" s="61"/>
      <c r="CS240" s="61"/>
      <c r="CT240" s="61"/>
      <c r="CU240" s="61"/>
      <c r="CV240" s="61"/>
      <c r="CW240" s="61"/>
      <c r="CX240" s="61"/>
      <c r="CY240" s="61"/>
      <c r="CZ240" s="61"/>
      <c r="DA240" s="61"/>
      <c r="DB240" s="61"/>
      <c r="DC240" s="61"/>
      <c r="DD240" s="61"/>
      <c r="DE240" s="61"/>
      <c r="DF240" s="61"/>
      <c r="DG240" s="61"/>
      <c r="DH240" s="61"/>
      <c r="DI240" s="61"/>
      <c r="DJ240" s="61"/>
      <c r="DK240" s="61"/>
      <c r="DL240" s="61"/>
      <c r="DM240" s="61"/>
      <c r="DN240" s="61"/>
      <c r="DO240" s="61"/>
      <c r="DP240" s="61"/>
      <c r="DQ240" s="61"/>
      <c r="DR240" s="61"/>
      <c r="DS240" s="61"/>
      <c r="DT240" s="61"/>
      <c r="DU240" s="61"/>
      <c r="DV240" s="61"/>
      <c r="DW240" s="61"/>
      <c r="DX240" s="61"/>
      <c r="DY240" s="61"/>
      <c r="DZ240" s="61"/>
      <c r="EA240" s="61"/>
      <c r="EB240" s="61"/>
      <c r="EC240" s="61"/>
      <c r="ED240" s="61"/>
      <c r="EE240" s="61"/>
      <c r="EF240" s="61"/>
      <c r="EG240" s="61"/>
      <c r="EH240" s="61"/>
      <c r="EI240" s="61"/>
      <c r="EJ240" s="61"/>
      <c r="EK240" s="61"/>
      <c r="EL240" s="61"/>
      <c r="EM240" s="61"/>
      <c r="EN240" s="61"/>
      <c r="EO240" s="61"/>
      <c r="EP240" s="61"/>
      <c r="EQ240" s="61"/>
      <c r="ER240" s="61"/>
      <c r="ES240" s="61"/>
      <c r="ET240" s="61"/>
      <c r="EU240" s="61"/>
      <c r="EV240" s="61"/>
      <c r="EW240" s="61"/>
      <c r="EX240" s="61"/>
      <c r="EY240" s="61"/>
      <c r="EZ240" s="61"/>
      <c r="FA240" s="61"/>
      <c r="FB240" s="61"/>
      <c r="FC240" s="61"/>
      <c r="FD240" s="61"/>
      <c r="FE240" s="61"/>
      <c r="FF240" s="61"/>
      <c r="FG240" s="61"/>
    </row>
    <row r="241" spans="1:91" s="61" customFormat="1" x14ac:dyDescent="0.25">
      <c r="A241" s="134" t="s">
        <v>160</v>
      </c>
      <c r="B241" s="15"/>
      <c r="C241" s="48">
        <v>180</v>
      </c>
      <c r="D241" s="17"/>
      <c r="E241" s="51"/>
      <c r="F241" s="104">
        <v>0.18</v>
      </c>
      <c r="G241" s="82">
        <v>0.09</v>
      </c>
      <c r="H241" s="81">
        <v>25.86</v>
      </c>
      <c r="I241" s="135">
        <v>89</v>
      </c>
      <c r="J241" s="83" t="s">
        <v>161</v>
      </c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  <c r="AJ241" s="60"/>
      <c r="AK241" s="60"/>
      <c r="AL241" s="60"/>
      <c r="AM241" s="60"/>
      <c r="AN241" s="60"/>
      <c r="AO241" s="60"/>
      <c r="AP241" s="60"/>
      <c r="AQ241" s="60"/>
      <c r="AR241" s="60"/>
      <c r="AS241" s="60"/>
      <c r="AT241" s="60"/>
      <c r="AU241" s="60"/>
      <c r="AV241" s="60"/>
      <c r="AW241" s="60"/>
      <c r="AX241" s="60"/>
      <c r="AY241" s="60"/>
      <c r="AZ241" s="60"/>
      <c r="BA241" s="60"/>
      <c r="BB241" s="60"/>
      <c r="BC241" s="60"/>
      <c r="BD241" s="60"/>
      <c r="BE241" s="60"/>
      <c r="BF241" s="60"/>
      <c r="BG241" s="60"/>
      <c r="BH241" s="60"/>
      <c r="BI241" s="60"/>
      <c r="BJ241" s="60"/>
      <c r="BK241" s="60"/>
      <c r="BL241" s="60"/>
      <c r="BM241" s="60"/>
      <c r="BN241" s="60"/>
      <c r="BO241" s="60"/>
      <c r="BP241" s="60"/>
      <c r="BQ241" s="60"/>
      <c r="BR241" s="60"/>
      <c r="BS241" s="60"/>
      <c r="BT241" s="60"/>
      <c r="BU241" s="60"/>
      <c r="BV241" s="60"/>
      <c r="BW241" s="60"/>
      <c r="BX241" s="60"/>
      <c r="BY241" s="60"/>
      <c r="BZ241" s="60"/>
      <c r="CA241" s="60"/>
      <c r="CB241" s="60"/>
      <c r="CC241" s="60"/>
      <c r="CD241" s="60"/>
      <c r="CE241" s="60"/>
      <c r="CF241" s="60"/>
      <c r="CG241" s="60"/>
      <c r="CH241" s="60"/>
      <c r="CI241" s="60"/>
      <c r="CJ241" s="60"/>
      <c r="CK241" s="60"/>
      <c r="CL241" s="60"/>
      <c r="CM241" s="60"/>
    </row>
    <row r="242" spans="1:91" s="61" customFormat="1" x14ac:dyDescent="0.25">
      <c r="A242" s="134"/>
      <c r="B242" s="15" t="s">
        <v>162</v>
      </c>
      <c r="C242" s="48"/>
      <c r="D242" s="17">
        <v>18.36</v>
      </c>
      <c r="E242" s="51">
        <v>18</v>
      </c>
      <c r="F242" s="104"/>
      <c r="G242" s="48"/>
      <c r="H242" s="69"/>
      <c r="I242" s="135"/>
      <c r="J242" s="83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0"/>
      <c r="AG242" s="60"/>
      <c r="AH242" s="60"/>
      <c r="AI242" s="60"/>
      <c r="AJ242" s="60"/>
      <c r="AK242" s="60"/>
      <c r="AL242" s="60"/>
      <c r="AM242" s="60"/>
      <c r="AN242" s="60"/>
      <c r="AO242" s="60"/>
      <c r="AP242" s="60"/>
      <c r="AQ242" s="60"/>
      <c r="AR242" s="60"/>
      <c r="AS242" s="60"/>
      <c r="AT242" s="60"/>
      <c r="AU242" s="60"/>
      <c r="AV242" s="60"/>
      <c r="AW242" s="60"/>
      <c r="AX242" s="60"/>
      <c r="AY242" s="60"/>
      <c r="AZ242" s="60"/>
      <c r="BA242" s="60"/>
      <c r="BB242" s="60"/>
      <c r="BC242" s="60"/>
      <c r="BD242" s="60"/>
      <c r="BE242" s="60"/>
      <c r="BF242" s="60"/>
      <c r="BG242" s="60"/>
      <c r="BH242" s="60"/>
      <c r="BI242" s="60"/>
      <c r="BJ242" s="60"/>
      <c r="BK242" s="60"/>
      <c r="BL242" s="60"/>
      <c r="BM242" s="60"/>
      <c r="BN242" s="60"/>
      <c r="BO242" s="60"/>
      <c r="BP242" s="60"/>
      <c r="BQ242" s="60"/>
      <c r="BR242" s="60"/>
      <c r="BS242" s="60"/>
      <c r="BT242" s="60"/>
      <c r="BU242" s="60"/>
      <c r="BV242" s="60"/>
      <c r="BW242" s="60"/>
      <c r="BX242" s="60"/>
      <c r="BY242" s="60"/>
      <c r="BZ242" s="60"/>
      <c r="CA242" s="60"/>
      <c r="CB242" s="60"/>
      <c r="CC242" s="60"/>
      <c r="CD242" s="60"/>
      <c r="CE242" s="60"/>
      <c r="CF242" s="60"/>
      <c r="CG242" s="60"/>
      <c r="CH242" s="60"/>
      <c r="CI242" s="60"/>
      <c r="CJ242" s="60"/>
      <c r="CK242" s="60"/>
      <c r="CL242" s="60"/>
      <c r="CM242" s="60"/>
    </row>
    <row r="243" spans="1:91" s="61" customFormat="1" x14ac:dyDescent="0.25">
      <c r="A243" s="134"/>
      <c r="B243" s="15" t="s">
        <v>25</v>
      </c>
      <c r="C243" s="48"/>
      <c r="D243" s="17">
        <v>182</v>
      </c>
      <c r="E243" s="51">
        <v>182</v>
      </c>
      <c r="F243" s="104"/>
      <c r="G243" s="48"/>
      <c r="H243" s="69"/>
      <c r="I243" s="135"/>
      <c r="J243" s="83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  <c r="AJ243" s="60"/>
      <c r="AK243" s="60"/>
      <c r="AL243" s="60"/>
      <c r="AM243" s="60"/>
      <c r="AN243" s="60"/>
      <c r="AO243" s="60"/>
      <c r="AP243" s="60"/>
      <c r="AQ243" s="60"/>
      <c r="AR243" s="60"/>
      <c r="AS243" s="60"/>
      <c r="AT243" s="60"/>
      <c r="AU243" s="60"/>
      <c r="AV243" s="60"/>
      <c r="AW243" s="60"/>
      <c r="AX243" s="60"/>
      <c r="AY243" s="60"/>
      <c r="AZ243" s="60"/>
      <c r="BA243" s="60"/>
      <c r="BB243" s="60"/>
      <c r="BC243" s="60"/>
      <c r="BD243" s="60"/>
      <c r="BE243" s="60"/>
      <c r="BF243" s="60"/>
      <c r="BG243" s="60"/>
      <c r="BH243" s="60"/>
      <c r="BI243" s="60"/>
      <c r="BJ243" s="60"/>
      <c r="BK243" s="60"/>
      <c r="BL243" s="60"/>
      <c r="BM243" s="60"/>
      <c r="BN243" s="60"/>
      <c r="BO243" s="60"/>
      <c r="BP243" s="60"/>
      <c r="BQ243" s="60"/>
      <c r="BR243" s="60"/>
      <c r="BS243" s="60"/>
      <c r="BT243" s="60"/>
      <c r="BU243" s="60"/>
      <c r="BV243" s="60"/>
      <c r="BW243" s="60"/>
      <c r="BX243" s="60"/>
      <c r="BY243" s="60"/>
      <c r="BZ243" s="60"/>
      <c r="CA243" s="60"/>
      <c r="CB243" s="60"/>
      <c r="CC243" s="60"/>
      <c r="CD243" s="60"/>
      <c r="CE243" s="60"/>
      <c r="CF243" s="60"/>
      <c r="CG243" s="60"/>
      <c r="CH243" s="60"/>
      <c r="CI243" s="60"/>
      <c r="CJ243" s="60"/>
      <c r="CK243" s="60"/>
      <c r="CL243" s="60"/>
      <c r="CM243" s="60"/>
    </row>
    <row r="244" spans="1:91" s="61" customFormat="1" x14ac:dyDescent="0.25">
      <c r="A244" s="134"/>
      <c r="B244" s="15" t="s">
        <v>74</v>
      </c>
      <c r="C244" s="48"/>
      <c r="D244" s="17">
        <v>5</v>
      </c>
      <c r="E244" s="51">
        <v>5</v>
      </c>
      <c r="F244" s="104"/>
      <c r="G244" s="48"/>
      <c r="H244" s="69"/>
      <c r="I244" s="135"/>
      <c r="J244" s="83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  <c r="AJ244" s="60"/>
      <c r="AK244" s="60"/>
      <c r="AL244" s="60"/>
      <c r="AM244" s="60"/>
      <c r="AN244" s="60"/>
      <c r="AO244" s="60"/>
      <c r="AP244" s="60"/>
      <c r="AQ244" s="60"/>
      <c r="AR244" s="60"/>
      <c r="AS244" s="60"/>
      <c r="AT244" s="60"/>
      <c r="AU244" s="60"/>
      <c r="AV244" s="60"/>
      <c r="AW244" s="60"/>
      <c r="AX244" s="60"/>
      <c r="AY244" s="60"/>
      <c r="AZ244" s="60"/>
      <c r="BA244" s="60"/>
      <c r="BB244" s="60"/>
      <c r="BC244" s="60"/>
      <c r="BD244" s="60"/>
      <c r="BE244" s="60"/>
      <c r="BF244" s="60"/>
      <c r="BG244" s="60"/>
      <c r="BH244" s="60"/>
      <c r="BI244" s="60"/>
      <c r="BJ244" s="60"/>
      <c r="BK244" s="60"/>
      <c r="BL244" s="60"/>
      <c r="BM244" s="60"/>
      <c r="BN244" s="60"/>
      <c r="BO244" s="60"/>
      <c r="BP244" s="60"/>
      <c r="BQ244" s="60"/>
      <c r="BR244" s="60"/>
      <c r="BS244" s="60"/>
      <c r="BT244" s="60"/>
      <c r="BU244" s="60"/>
      <c r="BV244" s="60"/>
      <c r="BW244" s="60"/>
      <c r="BX244" s="60"/>
      <c r="BY244" s="60"/>
      <c r="BZ244" s="60"/>
      <c r="CA244" s="60"/>
      <c r="CB244" s="60"/>
      <c r="CC244" s="60"/>
      <c r="CD244" s="60"/>
      <c r="CE244" s="60"/>
      <c r="CF244" s="60"/>
      <c r="CG244" s="60"/>
      <c r="CH244" s="60"/>
      <c r="CI244" s="60"/>
      <c r="CJ244" s="60"/>
      <c r="CK244" s="60"/>
      <c r="CL244" s="60"/>
      <c r="CM244" s="60"/>
    </row>
    <row r="245" spans="1:91" s="125" customFormat="1" x14ac:dyDescent="0.25">
      <c r="A245" s="87" t="s">
        <v>75</v>
      </c>
      <c r="B245" s="88"/>
      <c r="C245" s="89">
        <v>37.5</v>
      </c>
      <c r="D245" s="90">
        <v>37.5</v>
      </c>
      <c r="E245" s="90">
        <v>37.5</v>
      </c>
      <c r="F245" s="89">
        <v>1.8</v>
      </c>
      <c r="G245" s="89">
        <v>0.4</v>
      </c>
      <c r="H245" s="89">
        <v>18</v>
      </c>
      <c r="I245" s="89">
        <v>82.5</v>
      </c>
      <c r="J245" s="91"/>
      <c r="K245" s="124"/>
      <c r="L245" s="124"/>
      <c r="M245" s="124"/>
      <c r="N245" s="124"/>
      <c r="O245" s="124"/>
      <c r="P245" s="124"/>
      <c r="Q245" s="124"/>
      <c r="R245" s="124"/>
      <c r="S245" s="124"/>
      <c r="T245" s="124"/>
      <c r="U245" s="124"/>
      <c r="V245" s="124"/>
      <c r="W245" s="124"/>
      <c r="X245" s="124"/>
      <c r="Y245" s="124"/>
      <c r="Z245" s="124"/>
      <c r="AA245" s="124"/>
      <c r="AB245" s="124"/>
      <c r="AC245" s="124"/>
      <c r="AD245" s="124"/>
      <c r="AE245" s="124"/>
      <c r="AF245" s="124"/>
      <c r="AG245" s="124"/>
      <c r="AH245" s="124"/>
      <c r="AI245" s="124"/>
      <c r="AJ245" s="124"/>
      <c r="AK245" s="124"/>
      <c r="AL245" s="124"/>
      <c r="AM245" s="124"/>
      <c r="AN245" s="124"/>
      <c r="AO245" s="124"/>
      <c r="AP245" s="124"/>
      <c r="AQ245" s="124"/>
      <c r="AR245" s="124"/>
      <c r="AS245" s="124"/>
      <c r="AT245" s="124"/>
      <c r="AU245" s="124"/>
      <c r="AV245" s="124"/>
      <c r="AW245" s="124"/>
      <c r="AX245" s="124"/>
      <c r="AY245" s="124"/>
      <c r="AZ245" s="124"/>
      <c r="BA245" s="124"/>
      <c r="BB245" s="124"/>
      <c r="BC245" s="124"/>
      <c r="BD245" s="124"/>
      <c r="BE245" s="124"/>
      <c r="BF245" s="124"/>
      <c r="BG245" s="124"/>
      <c r="BH245" s="124"/>
      <c r="BI245" s="124"/>
      <c r="BJ245" s="124"/>
      <c r="BK245" s="124"/>
      <c r="BL245" s="124"/>
      <c r="BM245" s="124"/>
      <c r="BN245" s="124"/>
      <c r="BO245" s="124"/>
      <c r="BP245" s="124"/>
      <c r="BQ245" s="124"/>
      <c r="BR245" s="124"/>
      <c r="BS245" s="124"/>
      <c r="BT245" s="124"/>
      <c r="BU245" s="124"/>
      <c r="BV245" s="124"/>
      <c r="BW245" s="124"/>
      <c r="BX245" s="124"/>
      <c r="BY245" s="124"/>
      <c r="BZ245" s="124"/>
      <c r="CA245" s="124"/>
      <c r="CB245" s="124"/>
      <c r="CC245" s="124"/>
      <c r="CD245" s="124"/>
      <c r="CE245" s="124"/>
      <c r="CF245" s="124"/>
      <c r="CG245" s="124"/>
      <c r="CH245" s="124"/>
      <c r="CI245" s="124"/>
      <c r="CJ245" s="124"/>
      <c r="CK245" s="124"/>
      <c r="CL245" s="124"/>
      <c r="CM245" s="124"/>
    </row>
    <row r="246" spans="1:91" s="125" customFormat="1" x14ac:dyDescent="0.25">
      <c r="A246" s="66" t="s">
        <v>39</v>
      </c>
      <c r="B246" s="67"/>
      <c r="C246" s="68">
        <v>682.5</v>
      </c>
      <c r="D246" s="92"/>
      <c r="E246" s="44"/>
      <c r="F246" s="44">
        <f>SUM(F213:F245)</f>
        <v>19.23</v>
      </c>
      <c r="G246" s="44">
        <f>SUM(G213:G245)</f>
        <v>20.150000000000002</v>
      </c>
      <c r="H246" s="44">
        <v>95.9</v>
      </c>
      <c r="I246" s="44">
        <f>SUM(I213:I245)</f>
        <v>645.5</v>
      </c>
      <c r="J246" s="46"/>
      <c r="K246" s="124"/>
      <c r="L246" s="124"/>
      <c r="M246" s="124"/>
      <c r="N246" s="124"/>
      <c r="O246" s="124"/>
      <c r="P246" s="124"/>
      <c r="Q246" s="124"/>
      <c r="R246" s="124"/>
      <c r="S246" s="124"/>
      <c r="T246" s="124"/>
      <c r="U246" s="124"/>
      <c r="V246" s="124"/>
      <c r="W246" s="124"/>
      <c r="X246" s="124"/>
      <c r="Y246" s="124"/>
      <c r="Z246" s="124"/>
      <c r="AA246" s="124"/>
      <c r="AB246" s="124"/>
      <c r="AC246" s="124"/>
      <c r="AD246" s="124"/>
      <c r="AE246" s="124"/>
      <c r="AF246" s="124"/>
      <c r="AG246" s="124"/>
      <c r="AH246" s="124"/>
      <c r="AI246" s="124"/>
      <c r="AJ246" s="124"/>
      <c r="AK246" s="124"/>
      <c r="AL246" s="124"/>
      <c r="AM246" s="124"/>
      <c r="AN246" s="124"/>
      <c r="AO246" s="124"/>
      <c r="AP246" s="124"/>
      <c r="AQ246" s="124"/>
      <c r="AR246" s="124"/>
      <c r="AS246" s="124"/>
      <c r="AT246" s="124"/>
      <c r="AU246" s="124"/>
      <c r="AV246" s="124"/>
      <c r="AW246" s="124"/>
      <c r="AX246" s="124"/>
      <c r="AY246" s="124"/>
      <c r="AZ246" s="124"/>
      <c r="BA246" s="124"/>
      <c r="BB246" s="124"/>
      <c r="BC246" s="124"/>
      <c r="BD246" s="124"/>
      <c r="BE246" s="124"/>
      <c r="BF246" s="124"/>
      <c r="BG246" s="124"/>
      <c r="BH246" s="124"/>
      <c r="BI246" s="124"/>
      <c r="BJ246" s="124"/>
      <c r="BK246" s="124"/>
      <c r="BL246" s="124"/>
      <c r="BM246" s="124"/>
      <c r="BN246" s="124"/>
      <c r="BO246" s="124"/>
      <c r="BP246" s="124"/>
      <c r="BQ246" s="124"/>
      <c r="BR246" s="124"/>
      <c r="BS246" s="124"/>
      <c r="BT246" s="124"/>
      <c r="BU246" s="124"/>
      <c r="BV246" s="124"/>
      <c r="BW246" s="124"/>
      <c r="BX246" s="124"/>
      <c r="BY246" s="124"/>
      <c r="BZ246" s="124"/>
      <c r="CA246" s="124"/>
      <c r="CB246" s="124"/>
      <c r="CC246" s="124"/>
      <c r="CD246" s="124"/>
      <c r="CE246" s="124"/>
      <c r="CF246" s="124"/>
      <c r="CG246" s="124"/>
      <c r="CH246" s="124"/>
      <c r="CI246" s="124"/>
      <c r="CJ246" s="124"/>
      <c r="CK246" s="124"/>
      <c r="CL246" s="124"/>
      <c r="CM246" s="124"/>
    </row>
    <row r="247" spans="1:91" s="125" customFormat="1" x14ac:dyDescent="0.25">
      <c r="A247" s="71"/>
      <c r="B247" s="72" t="s">
        <v>76</v>
      </c>
      <c r="C247" s="73"/>
      <c r="D247" s="74"/>
      <c r="E247" s="30"/>
      <c r="F247" s="30"/>
      <c r="G247" s="74"/>
      <c r="H247" s="30"/>
      <c r="I247" s="74"/>
      <c r="J247" s="40"/>
      <c r="K247" s="124"/>
      <c r="L247" s="124"/>
      <c r="M247" s="124"/>
      <c r="N247" s="124"/>
      <c r="O247" s="124"/>
      <c r="P247" s="124"/>
      <c r="Q247" s="124"/>
      <c r="R247" s="124"/>
      <c r="S247" s="124"/>
      <c r="T247" s="124"/>
      <c r="U247" s="124"/>
      <c r="V247" s="124"/>
      <c r="W247" s="124"/>
      <c r="X247" s="124"/>
      <c r="Y247" s="124"/>
      <c r="Z247" s="124"/>
      <c r="AA247" s="124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4"/>
      <c r="AN247" s="124"/>
      <c r="AO247" s="124"/>
      <c r="AP247" s="124"/>
      <c r="AQ247" s="124"/>
      <c r="AR247" s="124"/>
      <c r="AS247" s="124"/>
      <c r="AT247" s="124"/>
      <c r="AU247" s="124"/>
      <c r="AV247" s="124"/>
      <c r="AW247" s="124"/>
      <c r="AX247" s="124"/>
      <c r="AY247" s="124"/>
      <c r="AZ247" s="124"/>
      <c r="BA247" s="124"/>
      <c r="BB247" s="124"/>
      <c r="BC247" s="124"/>
      <c r="BD247" s="124"/>
      <c r="BE247" s="124"/>
      <c r="BF247" s="124"/>
      <c r="BG247" s="124"/>
      <c r="BH247" s="124"/>
      <c r="BI247" s="124"/>
      <c r="BJ247" s="124"/>
      <c r="BK247" s="124"/>
      <c r="BL247" s="124"/>
      <c r="BM247" s="124"/>
      <c r="BN247" s="124"/>
      <c r="BO247" s="124"/>
      <c r="BP247" s="124"/>
      <c r="BQ247" s="124"/>
      <c r="BR247" s="124"/>
      <c r="BS247" s="124"/>
      <c r="BT247" s="124"/>
      <c r="BU247" s="124"/>
      <c r="BV247" s="124"/>
      <c r="BW247" s="124"/>
      <c r="BX247" s="124"/>
      <c r="BY247" s="124"/>
      <c r="BZ247" s="124"/>
      <c r="CA247" s="124"/>
      <c r="CB247" s="124"/>
      <c r="CC247" s="124"/>
      <c r="CD247" s="124"/>
      <c r="CE247" s="124"/>
      <c r="CF247" s="124"/>
      <c r="CG247" s="124"/>
      <c r="CH247" s="124"/>
      <c r="CI247" s="124"/>
      <c r="CJ247" s="124"/>
      <c r="CK247" s="124"/>
      <c r="CL247" s="124"/>
      <c r="CM247" s="124"/>
    </row>
    <row r="248" spans="1:91" s="125" customFormat="1" x14ac:dyDescent="0.25">
      <c r="A248" s="54" t="s">
        <v>163</v>
      </c>
      <c r="B248" s="21"/>
      <c r="C248" s="48">
        <v>110</v>
      </c>
      <c r="D248" s="17"/>
      <c r="E248" s="51"/>
      <c r="F248" s="59">
        <v>3.19</v>
      </c>
      <c r="G248" s="59">
        <v>2.75</v>
      </c>
      <c r="H248" s="59">
        <v>4.62</v>
      </c>
      <c r="I248" s="59">
        <v>59</v>
      </c>
      <c r="J248" s="40" t="s">
        <v>164</v>
      </c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  <c r="U248" s="124"/>
      <c r="V248" s="124"/>
      <c r="W248" s="124"/>
      <c r="X248" s="124"/>
      <c r="Y248" s="124"/>
      <c r="Z248" s="124"/>
      <c r="AA248" s="124"/>
      <c r="AB248" s="124"/>
      <c r="AC248" s="124"/>
      <c r="AD248" s="124"/>
      <c r="AE248" s="124"/>
      <c r="AF248" s="124"/>
      <c r="AG248" s="124"/>
      <c r="AH248" s="124"/>
      <c r="AI248" s="124"/>
      <c r="AJ248" s="124"/>
      <c r="AK248" s="124"/>
      <c r="AL248" s="124"/>
      <c r="AM248" s="124"/>
      <c r="AN248" s="124"/>
      <c r="AO248" s="124"/>
      <c r="AP248" s="124"/>
      <c r="AQ248" s="124"/>
      <c r="AR248" s="124"/>
      <c r="AS248" s="124"/>
      <c r="AT248" s="124"/>
      <c r="AU248" s="124"/>
      <c r="AV248" s="124"/>
      <c r="AW248" s="124"/>
      <c r="AX248" s="124"/>
      <c r="AY248" s="124"/>
      <c r="AZ248" s="124"/>
      <c r="BA248" s="124"/>
      <c r="BB248" s="124"/>
      <c r="BC248" s="124"/>
      <c r="BD248" s="124"/>
      <c r="BE248" s="124"/>
      <c r="BF248" s="124"/>
      <c r="BG248" s="124"/>
      <c r="BH248" s="124"/>
      <c r="BI248" s="124"/>
      <c r="BJ248" s="124"/>
      <c r="BK248" s="124"/>
      <c r="BL248" s="124"/>
      <c r="BM248" s="124"/>
      <c r="BN248" s="124"/>
      <c r="BO248" s="124"/>
      <c r="BP248" s="124"/>
      <c r="BQ248" s="124"/>
      <c r="BR248" s="124"/>
      <c r="BS248" s="124"/>
      <c r="BT248" s="124"/>
      <c r="BU248" s="124"/>
      <c r="BV248" s="124"/>
      <c r="BW248" s="124"/>
      <c r="BX248" s="124"/>
      <c r="BY248" s="124"/>
      <c r="BZ248" s="124"/>
      <c r="CA248" s="124"/>
      <c r="CB248" s="124"/>
      <c r="CC248" s="124"/>
      <c r="CD248" s="124"/>
      <c r="CE248" s="124"/>
      <c r="CF248" s="124"/>
      <c r="CG248" s="124"/>
      <c r="CH248" s="124"/>
      <c r="CI248" s="124"/>
      <c r="CJ248" s="124"/>
      <c r="CK248" s="124"/>
      <c r="CL248" s="124"/>
      <c r="CM248" s="124"/>
    </row>
    <row r="249" spans="1:91" s="125" customFormat="1" x14ac:dyDescent="0.25">
      <c r="A249" s="54"/>
      <c r="B249" s="21" t="s">
        <v>165</v>
      </c>
      <c r="C249" s="48"/>
      <c r="D249" s="17">
        <v>114</v>
      </c>
      <c r="E249" s="51">
        <v>110</v>
      </c>
      <c r="F249" s="24"/>
      <c r="G249" s="58"/>
      <c r="H249" s="59"/>
      <c r="I249" s="58"/>
      <c r="J249" s="40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  <c r="U249" s="124"/>
      <c r="V249" s="124"/>
      <c r="W249" s="124"/>
      <c r="X249" s="124"/>
      <c r="Y249" s="124"/>
      <c r="Z249" s="124"/>
      <c r="AA249" s="124"/>
      <c r="AB249" s="124"/>
      <c r="AC249" s="124"/>
      <c r="AD249" s="124"/>
      <c r="AE249" s="124"/>
      <c r="AF249" s="124"/>
      <c r="AG249" s="124"/>
      <c r="AH249" s="124"/>
      <c r="AI249" s="124"/>
      <c r="AJ249" s="124"/>
      <c r="AK249" s="124"/>
      <c r="AL249" s="124"/>
      <c r="AM249" s="124"/>
      <c r="AN249" s="124"/>
      <c r="AO249" s="124"/>
      <c r="AP249" s="124"/>
      <c r="AQ249" s="124"/>
      <c r="AR249" s="124"/>
      <c r="AS249" s="124"/>
      <c r="AT249" s="124"/>
      <c r="AU249" s="124"/>
      <c r="AV249" s="124"/>
      <c r="AW249" s="124"/>
      <c r="AX249" s="124"/>
      <c r="AY249" s="124"/>
      <c r="AZ249" s="124"/>
      <c r="BA249" s="124"/>
      <c r="BB249" s="124"/>
      <c r="BC249" s="124"/>
      <c r="BD249" s="124"/>
      <c r="BE249" s="124"/>
      <c r="BF249" s="124"/>
      <c r="BG249" s="124"/>
      <c r="BH249" s="124"/>
      <c r="BI249" s="124"/>
      <c r="BJ249" s="124"/>
      <c r="BK249" s="124"/>
      <c r="BL249" s="124"/>
      <c r="BM249" s="124"/>
      <c r="BN249" s="124"/>
      <c r="BO249" s="124"/>
      <c r="BP249" s="124"/>
      <c r="BQ249" s="124"/>
      <c r="BR249" s="124"/>
      <c r="BS249" s="124"/>
      <c r="BT249" s="124"/>
      <c r="BU249" s="124"/>
      <c r="BV249" s="124"/>
      <c r="BW249" s="124"/>
      <c r="BX249" s="124"/>
      <c r="BY249" s="124"/>
      <c r="BZ249" s="124"/>
      <c r="CA249" s="124"/>
      <c r="CB249" s="124"/>
      <c r="CC249" s="124"/>
      <c r="CD249" s="124"/>
      <c r="CE249" s="124"/>
      <c r="CF249" s="124"/>
      <c r="CG249" s="124"/>
      <c r="CH249" s="124"/>
      <c r="CI249" s="124"/>
      <c r="CJ249" s="124"/>
      <c r="CK249" s="124"/>
      <c r="CL249" s="124"/>
      <c r="CM249" s="124"/>
    </row>
    <row r="250" spans="1:91" x14ac:dyDescent="0.25">
      <c r="A250" s="47" t="s">
        <v>166</v>
      </c>
      <c r="C250" s="48">
        <v>50</v>
      </c>
      <c r="D250" s="17"/>
      <c r="E250" s="51"/>
      <c r="F250" s="51">
        <v>3.55</v>
      </c>
      <c r="G250" s="17">
        <v>5.91</v>
      </c>
      <c r="H250" s="51">
        <v>30.1</v>
      </c>
      <c r="I250" s="17">
        <v>188</v>
      </c>
      <c r="J250" s="40" t="s">
        <v>167</v>
      </c>
    </row>
    <row r="251" spans="1:91" x14ac:dyDescent="0.25">
      <c r="A251" s="47"/>
      <c r="B251" s="15" t="s">
        <v>63</v>
      </c>
      <c r="C251" s="48"/>
      <c r="D251" s="17">
        <v>31.5</v>
      </c>
      <c r="E251" s="51">
        <v>31.5</v>
      </c>
      <c r="F251" s="51"/>
      <c r="H251" s="51"/>
      <c r="J251" s="40"/>
    </row>
    <row r="252" spans="1:91" x14ac:dyDescent="0.25">
      <c r="A252" s="47"/>
      <c r="B252" s="15" t="s">
        <v>74</v>
      </c>
      <c r="C252" s="48"/>
      <c r="D252" s="17">
        <v>6</v>
      </c>
      <c r="E252" s="51">
        <v>6</v>
      </c>
      <c r="F252" s="51"/>
      <c r="G252" s="51"/>
      <c r="H252" s="51"/>
      <c r="I252" s="49"/>
      <c r="J252" s="40"/>
    </row>
    <row r="253" spans="1:91" ht="15.75" customHeight="1" x14ac:dyDescent="0.25">
      <c r="A253" s="47"/>
      <c r="B253" s="15" t="s">
        <v>25</v>
      </c>
      <c r="C253" s="48"/>
      <c r="D253" s="17">
        <v>15.2</v>
      </c>
      <c r="E253" s="51">
        <v>15.2</v>
      </c>
      <c r="F253" s="51"/>
      <c r="H253" s="51"/>
      <c r="J253" s="40"/>
    </row>
    <row r="254" spans="1:91" x14ac:dyDescent="0.25">
      <c r="A254" s="47"/>
      <c r="B254" s="15" t="s">
        <v>28</v>
      </c>
      <c r="C254" s="48"/>
      <c r="D254" s="17">
        <v>6.5</v>
      </c>
      <c r="E254" s="51">
        <v>6.5</v>
      </c>
      <c r="F254" s="51"/>
      <c r="H254" s="51"/>
      <c r="J254" s="40"/>
    </row>
    <row r="255" spans="1:91" x14ac:dyDescent="0.25">
      <c r="A255" s="47"/>
      <c r="B255" s="15" t="s">
        <v>79</v>
      </c>
      <c r="C255" s="48"/>
      <c r="D255" s="17">
        <v>0.3</v>
      </c>
      <c r="E255" s="51">
        <v>0.3</v>
      </c>
      <c r="F255" s="51"/>
      <c r="H255" s="51"/>
      <c r="J255" s="40"/>
    </row>
    <row r="256" spans="1:91" x14ac:dyDescent="0.25">
      <c r="A256" s="47"/>
      <c r="B256" s="15" t="s">
        <v>27</v>
      </c>
      <c r="C256" s="48"/>
      <c r="D256" s="17">
        <v>0.2</v>
      </c>
      <c r="E256" s="51">
        <v>0.2</v>
      </c>
      <c r="F256" s="51"/>
      <c r="H256" s="51"/>
      <c r="J256" s="40"/>
    </row>
    <row r="257" spans="1:163" x14ac:dyDescent="0.25">
      <c r="A257" s="47"/>
      <c r="B257" s="15" t="s">
        <v>168</v>
      </c>
      <c r="C257" s="48"/>
      <c r="D257" s="17">
        <v>1</v>
      </c>
      <c r="E257" s="49">
        <v>1</v>
      </c>
      <c r="F257" s="51" t="s">
        <v>38</v>
      </c>
      <c r="H257" s="51"/>
      <c r="J257" s="40"/>
    </row>
    <row r="258" spans="1:163" x14ac:dyDescent="0.25">
      <c r="A258" s="47"/>
      <c r="B258" s="15" t="s">
        <v>169</v>
      </c>
      <c r="C258" s="48"/>
      <c r="D258" s="17">
        <v>1</v>
      </c>
      <c r="E258" s="49">
        <v>1</v>
      </c>
      <c r="F258" s="51"/>
      <c r="H258" s="51"/>
      <c r="J258" s="40"/>
    </row>
    <row r="259" spans="1:163" x14ac:dyDescent="0.25">
      <c r="A259" s="47"/>
      <c r="B259" s="15" t="s">
        <v>55</v>
      </c>
      <c r="C259" s="48"/>
      <c r="D259" s="17">
        <v>0.1</v>
      </c>
      <c r="E259" s="49">
        <v>0.1</v>
      </c>
      <c r="F259" s="51"/>
      <c r="H259" s="51"/>
      <c r="J259" s="40"/>
    </row>
    <row r="260" spans="1:163" s="130" customFormat="1" x14ac:dyDescent="0.25">
      <c r="A260" s="47" t="s">
        <v>170</v>
      </c>
      <c r="B260" s="15"/>
      <c r="C260" s="48">
        <v>48</v>
      </c>
      <c r="D260" s="17"/>
      <c r="E260" s="51"/>
      <c r="F260" s="49">
        <v>5.0999999999999996</v>
      </c>
      <c r="G260" s="51">
        <v>4.5999999999999996</v>
      </c>
      <c r="H260" s="17">
        <v>0.3</v>
      </c>
      <c r="I260" s="49">
        <v>63</v>
      </c>
      <c r="J260" s="40" t="s">
        <v>171</v>
      </c>
      <c r="K260" s="124"/>
      <c r="L260" s="124"/>
      <c r="M260" s="124"/>
      <c r="N260" s="124"/>
      <c r="O260" s="124"/>
      <c r="P260" s="124"/>
      <c r="Q260" s="124"/>
      <c r="R260" s="124"/>
      <c r="S260" s="124"/>
      <c r="T260" s="124"/>
      <c r="U260" s="124"/>
      <c r="V260" s="124"/>
      <c r="W260" s="124"/>
      <c r="X260" s="124"/>
      <c r="Y260" s="124"/>
      <c r="Z260" s="124"/>
      <c r="AA260" s="124"/>
      <c r="AB260" s="124"/>
      <c r="AC260" s="124"/>
      <c r="AD260" s="124"/>
      <c r="AE260" s="124"/>
      <c r="AF260" s="124"/>
      <c r="AG260" s="124"/>
      <c r="AH260" s="124"/>
      <c r="AI260" s="124"/>
      <c r="AJ260" s="124"/>
      <c r="AK260" s="124"/>
      <c r="AL260" s="124"/>
      <c r="AM260" s="124"/>
      <c r="AN260" s="124"/>
      <c r="AO260" s="124"/>
      <c r="AP260" s="124"/>
      <c r="AQ260" s="124"/>
      <c r="AR260" s="124"/>
      <c r="AS260" s="124"/>
      <c r="AT260" s="124"/>
      <c r="AU260" s="124"/>
      <c r="AV260" s="124"/>
      <c r="AW260" s="124"/>
      <c r="AX260" s="124"/>
      <c r="AY260" s="124"/>
      <c r="AZ260" s="124"/>
      <c r="BA260" s="124"/>
      <c r="BB260" s="124"/>
      <c r="BC260" s="124"/>
      <c r="BD260" s="124"/>
      <c r="BE260" s="124"/>
      <c r="BF260" s="124"/>
      <c r="BG260" s="124"/>
      <c r="BH260" s="124"/>
      <c r="BI260" s="124"/>
      <c r="BJ260" s="124"/>
      <c r="BK260" s="124"/>
      <c r="BL260" s="124"/>
      <c r="BM260" s="124"/>
      <c r="BN260" s="124"/>
      <c r="BO260" s="124"/>
      <c r="BP260" s="124"/>
      <c r="BQ260" s="124"/>
      <c r="BR260" s="124"/>
      <c r="BS260" s="124"/>
      <c r="BT260" s="124"/>
      <c r="BU260" s="124"/>
      <c r="BV260" s="124"/>
      <c r="BW260" s="124"/>
      <c r="BX260" s="124"/>
      <c r="BY260" s="124"/>
      <c r="BZ260" s="124"/>
      <c r="CA260" s="124"/>
      <c r="CB260" s="124"/>
      <c r="CC260" s="124"/>
      <c r="CD260" s="124"/>
      <c r="CE260" s="124"/>
      <c r="CF260" s="124"/>
      <c r="CG260" s="124"/>
      <c r="CH260" s="124"/>
      <c r="CI260" s="124"/>
      <c r="CJ260" s="124"/>
      <c r="CK260" s="124"/>
      <c r="CL260" s="124"/>
      <c r="CM260" s="124"/>
      <c r="CN260" s="125"/>
      <c r="CO260" s="125"/>
      <c r="CP260" s="125"/>
      <c r="CQ260" s="125"/>
      <c r="CR260" s="125"/>
      <c r="CS260" s="125"/>
      <c r="CT260" s="125"/>
      <c r="CU260" s="125"/>
      <c r="CV260" s="125"/>
      <c r="CW260" s="125"/>
      <c r="CX260" s="125"/>
      <c r="CY260" s="125"/>
      <c r="CZ260" s="125"/>
      <c r="DA260" s="125"/>
      <c r="DB260" s="125"/>
      <c r="DC260" s="125"/>
      <c r="DD260" s="125"/>
      <c r="DE260" s="125"/>
      <c r="DF260" s="125"/>
      <c r="DG260" s="125"/>
      <c r="DH260" s="125"/>
      <c r="DI260" s="125"/>
      <c r="DJ260" s="125"/>
      <c r="DK260" s="125"/>
      <c r="DL260" s="125"/>
    </row>
    <row r="261" spans="1:163" s="130" customFormat="1" x14ac:dyDescent="0.25">
      <c r="A261" s="47"/>
      <c r="B261" s="15" t="s">
        <v>80</v>
      </c>
      <c r="C261" s="48"/>
      <c r="D261" s="17">
        <v>48</v>
      </c>
      <c r="E261" s="51">
        <v>48</v>
      </c>
      <c r="F261" s="49"/>
      <c r="G261" s="51"/>
      <c r="H261" s="17"/>
      <c r="I261" s="49"/>
      <c r="J261" s="40"/>
      <c r="K261" s="124"/>
      <c r="L261" s="124"/>
      <c r="M261" s="124"/>
      <c r="N261" s="124"/>
      <c r="O261" s="124"/>
      <c r="P261" s="124"/>
      <c r="Q261" s="124"/>
      <c r="R261" s="124"/>
      <c r="S261" s="124"/>
      <c r="T261" s="124"/>
      <c r="U261" s="124"/>
      <c r="V261" s="124"/>
      <c r="W261" s="124"/>
      <c r="X261" s="124"/>
      <c r="Y261" s="124"/>
      <c r="Z261" s="124"/>
      <c r="AA261" s="124"/>
      <c r="AB261" s="124"/>
      <c r="AC261" s="124"/>
      <c r="AD261" s="124"/>
      <c r="AE261" s="124"/>
      <c r="AF261" s="124"/>
      <c r="AG261" s="124"/>
      <c r="AH261" s="124"/>
      <c r="AI261" s="124"/>
      <c r="AJ261" s="124"/>
      <c r="AK261" s="124"/>
      <c r="AL261" s="124"/>
      <c r="AM261" s="124"/>
      <c r="AN261" s="124"/>
      <c r="AO261" s="124"/>
      <c r="AP261" s="124"/>
      <c r="AQ261" s="124"/>
      <c r="AR261" s="124"/>
      <c r="AS261" s="124"/>
      <c r="AT261" s="124"/>
      <c r="AU261" s="124"/>
      <c r="AV261" s="124"/>
      <c r="AW261" s="124"/>
      <c r="AX261" s="124"/>
      <c r="AY261" s="124"/>
      <c r="AZ261" s="124"/>
      <c r="BA261" s="124"/>
      <c r="BB261" s="124"/>
      <c r="BC261" s="124"/>
      <c r="BD261" s="124"/>
      <c r="BE261" s="124"/>
      <c r="BF261" s="124"/>
      <c r="BG261" s="124"/>
      <c r="BH261" s="124"/>
      <c r="BI261" s="124"/>
      <c r="BJ261" s="124"/>
      <c r="BK261" s="124"/>
      <c r="BL261" s="124"/>
      <c r="BM261" s="124"/>
      <c r="BN261" s="124"/>
      <c r="BO261" s="124"/>
      <c r="BP261" s="124"/>
      <c r="BQ261" s="124"/>
      <c r="BR261" s="124"/>
      <c r="BS261" s="124"/>
      <c r="BT261" s="124"/>
      <c r="BU261" s="124"/>
      <c r="BV261" s="124"/>
      <c r="BW261" s="124"/>
      <c r="BX261" s="124"/>
      <c r="BY261" s="124"/>
      <c r="BZ261" s="124"/>
      <c r="CA261" s="124"/>
      <c r="CB261" s="124"/>
      <c r="CC261" s="124"/>
      <c r="CD261" s="124"/>
      <c r="CE261" s="124"/>
      <c r="CF261" s="124"/>
      <c r="CG261" s="124"/>
      <c r="CH261" s="124"/>
      <c r="CI261" s="124"/>
      <c r="CJ261" s="124"/>
      <c r="CK261" s="124"/>
      <c r="CL261" s="124"/>
      <c r="CM261" s="124"/>
      <c r="CN261" s="125"/>
      <c r="CO261" s="125"/>
      <c r="CP261" s="125"/>
      <c r="CQ261" s="125"/>
      <c r="CR261" s="125"/>
      <c r="CS261" s="125"/>
      <c r="CT261" s="125"/>
      <c r="CU261" s="125"/>
      <c r="CV261" s="125"/>
      <c r="CW261" s="125"/>
      <c r="CX261" s="125"/>
      <c r="CY261" s="125"/>
      <c r="CZ261" s="125"/>
      <c r="DA261" s="125"/>
      <c r="DB261" s="125"/>
      <c r="DC261" s="125"/>
      <c r="DD261" s="125"/>
      <c r="DE261" s="125"/>
      <c r="DF261" s="125"/>
      <c r="DG261" s="125"/>
      <c r="DH261" s="125"/>
      <c r="DI261" s="125"/>
      <c r="DJ261" s="125"/>
      <c r="DK261" s="125"/>
      <c r="DL261" s="125"/>
    </row>
    <row r="262" spans="1:163" s="136" customFormat="1" ht="17.25" customHeight="1" x14ac:dyDescent="0.25">
      <c r="A262" s="54" t="s">
        <v>172</v>
      </c>
      <c r="B262" s="21"/>
      <c r="C262" s="25">
        <v>130</v>
      </c>
      <c r="D262" s="55"/>
      <c r="E262" s="25"/>
      <c r="F262" s="55">
        <v>3.25</v>
      </c>
      <c r="G262" s="25">
        <v>5.3</v>
      </c>
      <c r="H262" s="55">
        <v>25.3</v>
      </c>
      <c r="I262" s="102">
        <v>162</v>
      </c>
      <c r="J262" s="103" t="s">
        <v>173</v>
      </c>
      <c r="K262" s="19"/>
      <c r="L262" s="19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  <c r="AA262" s="20"/>
      <c r="AB262" s="20"/>
      <c r="AC262" s="20"/>
      <c r="AD262" s="20"/>
      <c r="AE262" s="20"/>
      <c r="AF262" s="20"/>
      <c r="AG262" s="20"/>
      <c r="AH262" s="20"/>
      <c r="AI262" s="20"/>
      <c r="AJ262" s="20"/>
      <c r="AK262" s="20"/>
      <c r="AL262" s="20"/>
      <c r="AM262" s="20"/>
      <c r="AN262" s="20"/>
      <c r="AO262" s="20"/>
      <c r="AP262" s="20"/>
      <c r="AQ262" s="20"/>
      <c r="AR262" s="20"/>
      <c r="AS262" s="20"/>
      <c r="AT262" s="20"/>
      <c r="AU262" s="20"/>
      <c r="AV262" s="20"/>
      <c r="AW262" s="20"/>
      <c r="AX262" s="20"/>
      <c r="AY262" s="20"/>
      <c r="AZ262" s="20"/>
      <c r="BA262" s="20"/>
      <c r="BB262" s="20"/>
      <c r="BC262" s="20"/>
      <c r="BD262" s="20"/>
      <c r="BE262" s="20"/>
      <c r="BF262" s="20"/>
      <c r="BG262" s="20"/>
      <c r="BH262" s="20"/>
      <c r="BI262" s="20"/>
      <c r="BJ262" s="20"/>
      <c r="BK262" s="20"/>
      <c r="BL262" s="20"/>
      <c r="BM262" s="20"/>
      <c r="BN262" s="20"/>
      <c r="BO262" s="20"/>
      <c r="BP262" s="20"/>
      <c r="BQ262" s="20"/>
      <c r="BR262" s="20"/>
      <c r="BS262" s="20"/>
      <c r="BT262" s="20"/>
      <c r="BU262" s="20"/>
      <c r="BV262" s="20"/>
      <c r="BW262" s="20"/>
      <c r="BX262" s="20"/>
      <c r="BY262" s="20"/>
      <c r="BZ262" s="20"/>
      <c r="CA262" s="20"/>
      <c r="CB262" s="20"/>
      <c r="CC262" s="20"/>
      <c r="CD262" s="20"/>
      <c r="CE262" s="20"/>
      <c r="CF262" s="20"/>
      <c r="CG262" s="20"/>
      <c r="CH262" s="20"/>
      <c r="CI262" s="20"/>
      <c r="CJ262" s="20"/>
      <c r="CK262" s="20"/>
      <c r="CL262" s="20"/>
      <c r="CM262" s="20"/>
    </row>
    <row r="263" spans="1:163" s="136" customFormat="1" x14ac:dyDescent="0.25">
      <c r="A263" s="137"/>
      <c r="B263" s="138" t="s">
        <v>114</v>
      </c>
      <c r="C263" s="139"/>
      <c r="D263" s="93">
        <v>202.5</v>
      </c>
      <c r="E263" s="140">
        <v>162</v>
      </c>
      <c r="F263" s="93"/>
      <c r="G263" s="94"/>
      <c r="H263" s="95"/>
      <c r="I263" s="96"/>
      <c r="J263" s="97"/>
      <c r="K263" s="19"/>
      <c r="L263" s="19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  <c r="AA263" s="20"/>
      <c r="AB263" s="20"/>
      <c r="AC263" s="20"/>
      <c r="AD263" s="20"/>
      <c r="AE263" s="20"/>
      <c r="AF263" s="20"/>
      <c r="AG263" s="20"/>
      <c r="AH263" s="20"/>
      <c r="AI263" s="20"/>
      <c r="AJ263" s="20"/>
      <c r="AK263" s="20"/>
      <c r="AL263" s="20"/>
      <c r="AM263" s="20"/>
      <c r="AN263" s="20"/>
      <c r="AO263" s="20"/>
      <c r="AP263" s="20"/>
      <c r="AQ263" s="20"/>
      <c r="AR263" s="20"/>
      <c r="AS263" s="20"/>
      <c r="AT263" s="20"/>
      <c r="AU263" s="20"/>
      <c r="AV263" s="20"/>
      <c r="AW263" s="20"/>
      <c r="AX263" s="20"/>
      <c r="AY263" s="20"/>
      <c r="AZ263" s="20"/>
      <c r="BA263" s="20"/>
      <c r="BB263" s="20"/>
      <c r="BC263" s="20"/>
      <c r="BD263" s="20"/>
      <c r="BE263" s="20"/>
      <c r="BF263" s="20"/>
      <c r="BG263" s="20"/>
      <c r="BH263" s="20"/>
      <c r="BI263" s="20"/>
      <c r="BJ263" s="20"/>
      <c r="BK263" s="20"/>
      <c r="BL263" s="20"/>
      <c r="BM263" s="20"/>
      <c r="BN263" s="20"/>
      <c r="BO263" s="20"/>
      <c r="BP263" s="20"/>
      <c r="BQ263" s="20"/>
      <c r="BR263" s="20"/>
      <c r="BS263" s="20"/>
      <c r="BT263" s="20"/>
      <c r="BU263" s="20"/>
      <c r="BV263" s="20"/>
      <c r="BW263" s="20"/>
      <c r="BX263" s="20"/>
      <c r="BY263" s="20"/>
      <c r="BZ263" s="20"/>
      <c r="CA263" s="20"/>
      <c r="CB263" s="20"/>
      <c r="CC263" s="20"/>
      <c r="CD263" s="20"/>
      <c r="CE263" s="20"/>
      <c r="CF263" s="20"/>
      <c r="CG263" s="20"/>
      <c r="CH263" s="20"/>
      <c r="CI263" s="20"/>
      <c r="CJ263" s="20"/>
      <c r="CK263" s="20"/>
      <c r="CL263" s="20"/>
      <c r="CM263" s="20"/>
    </row>
    <row r="264" spans="1:163" s="136" customFormat="1" x14ac:dyDescent="0.25">
      <c r="A264" s="54"/>
      <c r="B264" s="21" t="s">
        <v>53</v>
      </c>
      <c r="C264" s="55"/>
      <c r="D264" s="24">
        <v>12.86</v>
      </c>
      <c r="E264" s="59">
        <v>10.8</v>
      </c>
      <c r="F264" s="58"/>
      <c r="G264" s="63"/>
      <c r="H264" s="25"/>
      <c r="I264" s="141"/>
      <c r="J264" s="103"/>
      <c r="K264" s="19"/>
      <c r="L264" s="19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  <c r="AA264" s="20"/>
      <c r="AB264" s="20"/>
      <c r="AC264" s="20"/>
      <c r="AD264" s="20"/>
      <c r="AE264" s="20"/>
      <c r="AF264" s="20"/>
      <c r="AG264" s="20"/>
      <c r="AH264" s="20"/>
      <c r="AI264" s="20"/>
      <c r="AJ264" s="20"/>
      <c r="AK264" s="20"/>
      <c r="AL264" s="20"/>
      <c r="AM264" s="20"/>
      <c r="AN264" s="20"/>
      <c r="AO264" s="20"/>
      <c r="AP264" s="20"/>
      <c r="AQ264" s="20"/>
      <c r="AR264" s="20"/>
      <c r="AS264" s="20"/>
      <c r="AT264" s="20"/>
      <c r="AU264" s="20"/>
      <c r="AV264" s="20"/>
      <c r="AW264" s="20"/>
      <c r="AX264" s="20"/>
      <c r="AY264" s="20"/>
      <c r="AZ264" s="20"/>
      <c r="BA264" s="20"/>
      <c r="BB264" s="20"/>
      <c r="BC264" s="20"/>
      <c r="BD264" s="20"/>
      <c r="BE264" s="20"/>
      <c r="BF264" s="20"/>
      <c r="BG264" s="20"/>
      <c r="BH264" s="20"/>
      <c r="BI264" s="20"/>
      <c r="BJ264" s="20"/>
      <c r="BK264" s="20"/>
      <c r="BL264" s="20"/>
      <c r="BM264" s="20"/>
      <c r="BN264" s="20"/>
      <c r="BO264" s="20"/>
      <c r="BP264" s="20"/>
      <c r="BQ264" s="20"/>
      <c r="BR264" s="20"/>
      <c r="BS264" s="20"/>
      <c r="BT264" s="20"/>
      <c r="BU264" s="20"/>
      <c r="BV264" s="20"/>
      <c r="BW264" s="20"/>
      <c r="BX264" s="20"/>
      <c r="BY264" s="20"/>
      <c r="BZ264" s="20"/>
      <c r="CA264" s="20"/>
      <c r="CB264" s="20"/>
      <c r="CC264" s="20"/>
      <c r="CD264" s="20"/>
      <c r="CE264" s="20"/>
      <c r="CF264" s="20"/>
      <c r="CG264" s="20"/>
      <c r="CH264" s="20"/>
      <c r="CI264" s="20"/>
      <c r="CJ264" s="20"/>
      <c r="CK264" s="20"/>
      <c r="CL264" s="20"/>
      <c r="CM264" s="20"/>
    </row>
    <row r="265" spans="1:163" s="136" customFormat="1" x14ac:dyDescent="0.25">
      <c r="A265" s="54"/>
      <c r="B265" s="21" t="s">
        <v>52</v>
      </c>
      <c r="C265" s="55"/>
      <c r="D265" s="24">
        <v>19.239999999999998</v>
      </c>
      <c r="E265" s="59">
        <v>14.47</v>
      </c>
      <c r="F265" s="58"/>
      <c r="G265" s="63"/>
      <c r="H265" s="25"/>
      <c r="I265" s="141"/>
      <c r="J265" s="103"/>
      <c r="K265" s="19"/>
      <c r="L265" s="19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20"/>
      <c r="AO265" s="20"/>
      <c r="AP265" s="20"/>
      <c r="AQ265" s="20"/>
      <c r="AR265" s="20"/>
      <c r="AS265" s="20"/>
      <c r="AT265" s="20"/>
      <c r="AU265" s="20"/>
      <c r="AV265" s="20"/>
      <c r="AW265" s="20"/>
      <c r="AX265" s="20"/>
      <c r="AY265" s="20"/>
      <c r="AZ265" s="20"/>
      <c r="BA265" s="20"/>
      <c r="BB265" s="20"/>
      <c r="BC265" s="20"/>
      <c r="BD265" s="20"/>
      <c r="BE265" s="20"/>
      <c r="BF265" s="20"/>
      <c r="BG265" s="20"/>
      <c r="BH265" s="20"/>
      <c r="BI265" s="20"/>
      <c r="BJ265" s="20"/>
      <c r="BK265" s="20"/>
      <c r="BL265" s="20"/>
      <c r="BM265" s="20"/>
      <c r="BN265" s="20"/>
      <c r="BO265" s="20"/>
      <c r="BP265" s="20"/>
      <c r="BQ265" s="20"/>
      <c r="BR265" s="20"/>
      <c r="BS265" s="20"/>
      <c r="BT265" s="20"/>
      <c r="BU265" s="20"/>
      <c r="BV265" s="20"/>
      <c r="BW265" s="20"/>
      <c r="BX265" s="20"/>
      <c r="BY265" s="20"/>
      <c r="BZ265" s="20"/>
      <c r="CA265" s="20"/>
      <c r="CB265" s="20"/>
      <c r="CC265" s="20"/>
      <c r="CD265" s="20"/>
      <c r="CE265" s="20"/>
      <c r="CF265" s="20"/>
      <c r="CG265" s="20"/>
      <c r="CH265" s="20"/>
      <c r="CI265" s="20"/>
      <c r="CJ265" s="20"/>
      <c r="CK265" s="20"/>
      <c r="CL265" s="20"/>
      <c r="CM265" s="20"/>
    </row>
    <row r="266" spans="1:163" s="136" customFormat="1" x14ac:dyDescent="0.25">
      <c r="A266" s="54"/>
      <c r="B266" s="21" t="s">
        <v>63</v>
      </c>
      <c r="C266" s="63"/>
      <c r="D266" s="24">
        <v>1.56</v>
      </c>
      <c r="E266" s="59">
        <v>1.56</v>
      </c>
      <c r="F266" s="58"/>
      <c r="G266" s="63"/>
      <c r="H266" s="25"/>
      <c r="I266" s="141"/>
      <c r="J266" s="103"/>
      <c r="K266" s="19"/>
      <c r="L266" s="19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  <c r="AN266" s="20"/>
      <c r="AO266" s="20"/>
      <c r="AP266" s="20"/>
      <c r="AQ266" s="20"/>
      <c r="AR266" s="20"/>
      <c r="AS266" s="20"/>
      <c r="AT266" s="20"/>
      <c r="AU266" s="20"/>
      <c r="AV266" s="20"/>
      <c r="AW266" s="20"/>
      <c r="AX266" s="20"/>
      <c r="AY266" s="20"/>
      <c r="AZ266" s="20"/>
      <c r="BA266" s="20"/>
      <c r="BB266" s="20"/>
      <c r="BC266" s="20"/>
      <c r="BD266" s="20"/>
      <c r="BE266" s="20"/>
      <c r="BF266" s="20"/>
      <c r="BG266" s="20"/>
      <c r="BH266" s="20"/>
      <c r="BI266" s="20"/>
      <c r="BJ266" s="20"/>
      <c r="BK266" s="20"/>
      <c r="BL266" s="20"/>
      <c r="BM266" s="20"/>
      <c r="BN266" s="20"/>
      <c r="BO266" s="20"/>
      <c r="BP266" s="20"/>
      <c r="BQ266" s="20"/>
      <c r="BR266" s="20"/>
      <c r="BS266" s="20"/>
      <c r="BT266" s="20"/>
      <c r="BU266" s="20"/>
      <c r="BV266" s="20"/>
      <c r="BW266" s="20"/>
      <c r="BX266" s="20"/>
      <c r="BY266" s="20"/>
      <c r="BZ266" s="20"/>
      <c r="CA266" s="20"/>
      <c r="CB266" s="20"/>
      <c r="CC266" s="20"/>
      <c r="CD266" s="20"/>
      <c r="CE266" s="20"/>
      <c r="CF266" s="20"/>
      <c r="CG266" s="20"/>
      <c r="CH266" s="20"/>
      <c r="CI266" s="20"/>
      <c r="CJ266" s="20"/>
      <c r="CK266" s="20"/>
      <c r="CL266" s="20"/>
      <c r="CM266" s="20"/>
    </row>
    <row r="267" spans="1:163" s="136" customFormat="1" x14ac:dyDescent="0.25">
      <c r="A267" s="54"/>
      <c r="B267" s="21" t="s">
        <v>28</v>
      </c>
      <c r="C267" s="63"/>
      <c r="D267" s="24">
        <v>4</v>
      </c>
      <c r="E267" s="59">
        <v>4</v>
      </c>
      <c r="F267" s="58"/>
      <c r="G267" s="63"/>
      <c r="H267" s="25"/>
      <c r="I267" s="141"/>
      <c r="J267" s="103"/>
      <c r="K267" s="19"/>
      <c r="L267" s="19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  <c r="AA267" s="20"/>
      <c r="AB267" s="20"/>
      <c r="AC267" s="20"/>
      <c r="AD267" s="20"/>
      <c r="AE267" s="20"/>
      <c r="AF267" s="20"/>
      <c r="AG267" s="20"/>
      <c r="AH267" s="20"/>
      <c r="AI267" s="20"/>
      <c r="AJ267" s="20"/>
      <c r="AK267" s="20"/>
      <c r="AL267" s="20"/>
      <c r="AM267" s="20"/>
      <c r="AN267" s="20"/>
      <c r="AO267" s="20"/>
      <c r="AP267" s="20"/>
      <c r="AQ267" s="20"/>
      <c r="AR267" s="20"/>
      <c r="AS267" s="20"/>
      <c r="AT267" s="20"/>
      <c r="AU267" s="20"/>
      <c r="AV267" s="20"/>
      <c r="AW267" s="20"/>
      <c r="AX267" s="20"/>
      <c r="AY267" s="20"/>
      <c r="AZ267" s="20"/>
      <c r="BA267" s="20"/>
      <c r="BB267" s="20"/>
      <c r="BC267" s="20"/>
      <c r="BD267" s="20"/>
      <c r="BE267" s="20"/>
      <c r="BF267" s="20"/>
      <c r="BG267" s="20"/>
      <c r="BH267" s="20"/>
      <c r="BI267" s="20"/>
      <c r="BJ267" s="20"/>
      <c r="BK267" s="20"/>
      <c r="BL267" s="20"/>
      <c r="BM267" s="20"/>
      <c r="BN267" s="20"/>
      <c r="BO267" s="20"/>
      <c r="BP267" s="20"/>
      <c r="BQ267" s="20"/>
      <c r="BR267" s="20"/>
      <c r="BS267" s="20"/>
      <c r="BT267" s="20"/>
      <c r="BU267" s="20"/>
      <c r="BV267" s="20"/>
      <c r="BW267" s="20"/>
      <c r="BX267" s="20"/>
      <c r="BY267" s="20"/>
      <c r="BZ267" s="20"/>
      <c r="CA267" s="20"/>
      <c r="CB267" s="20"/>
      <c r="CC267" s="20"/>
      <c r="CD267" s="20"/>
      <c r="CE267" s="20"/>
      <c r="CF267" s="20"/>
      <c r="CG267" s="20"/>
      <c r="CH267" s="20"/>
      <c r="CI267" s="20"/>
      <c r="CJ267" s="20"/>
      <c r="CK267" s="20"/>
      <c r="CL267" s="20"/>
      <c r="CM267" s="20"/>
    </row>
    <row r="268" spans="1:163" s="136" customFormat="1" x14ac:dyDescent="0.25">
      <c r="A268" s="54"/>
      <c r="B268" s="21" t="s">
        <v>74</v>
      </c>
      <c r="C268" s="63"/>
      <c r="D268" s="24">
        <v>1.7</v>
      </c>
      <c r="E268" s="59">
        <v>1.7</v>
      </c>
      <c r="F268" s="58"/>
      <c r="G268" s="55"/>
      <c r="H268" s="25"/>
      <c r="I268" s="141"/>
      <c r="J268" s="103"/>
      <c r="K268" s="19"/>
      <c r="L268" s="19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  <c r="AA268" s="20"/>
      <c r="AB268" s="20"/>
      <c r="AC268" s="20"/>
      <c r="AD268" s="20"/>
      <c r="AE268" s="20"/>
      <c r="AF268" s="20"/>
      <c r="AG268" s="20"/>
      <c r="AH268" s="20"/>
      <c r="AI268" s="20"/>
      <c r="AJ268" s="20"/>
      <c r="AK268" s="20"/>
      <c r="AL268" s="20"/>
      <c r="AM268" s="20"/>
      <c r="AN268" s="20"/>
      <c r="AO268" s="20"/>
      <c r="AP268" s="20"/>
      <c r="AQ268" s="20"/>
      <c r="AR268" s="20"/>
      <c r="AS268" s="20"/>
      <c r="AT268" s="20"/>
      <c r="AU268" s="20"/>
      <c r="AV268" s="20"/>
      <c r="AW268" s="20"/>
      <c r="AX268" s="20"/>
      <c r="AY268" s="20"/>
      <c r="AZ268" s="20"/>
      <c r="BA268" s="20"/>
      <c r="BB268" s="20"/>
      <c r="BC268" s="20"/>
      <c r="BD268" s="20"/>
      <c r="BE268" s="20"/>
      <c r="BF268" s="20"/>
      <c r="BG268" s="20"/>
      <c r="BH268" s="20"/>
      <c r="BI268" s="20"/>
      <c r="BJ268" s="20"/>
      <c r="BK268" s="20"/>
      <c r="BL268" s="20"/>
      <c r="BM268" s="20"/>
      <c r="BN268" s="20"/>
      <c r="BO268" s="20"/>
      <c r="BP268" s="20"/>
      <c r="BQ268" s="20"/>
      <c r="BR268" s="20"/>
      <c r="BS268" s="20"/>
      <c r="BT268" s="20"/>
      <c r="BU268" s="20"/>
      <c r="BV268" s="20"/>
      <c r="BW268" s="20"/>
      <c r="BX268" s="20"/>
      <c r="BY268" s="20"/>
      <c r="BZ268" s="20"/>
      <c r="CA268" s="20"/>
      <c r="CB268" s="20"/>
      <c r="CC268" s="20"/>
      <c r="CD268" s="20"/>
      <c r="CE268" s="20"/>
      <c r="CF268" s="20"/>
      <c r="CG268" s="20"/>
      <c r="CH268" s="20"/>
      <c r="CI268" s="20"/>
      <c r="CJ268" s="20"/>
      <c r="CK268" s="20"/>
      <c r="CL268" s="20"/>
      <c r="CM268" s="20"/>
    </row>
    <row r="269" spans="1:163" s="136" customFormat="1" x14ac:dyDescent="0.25">
      <c r="A269" s="54"/>
      <c r="B269" s="21" t="s">
        <v>116</v>
      </c>
      <c r="C269" s="63"/>
      <c r="D269" s="24">
        <v>6</v>
      </c>
      <c r="E269" s="59">
        <v>6</v>
      </c>
      <c r="F269" s="58"/>
      <c r="G269" s="55"/>
      <c r="H269" s="25"/>
      <c r="I269" s="141"/>
      <c r="J269" s="103"/>
      <c r="K269" s="19"/>
      <c r="L269" s="19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  <c r="AA269" s="20"/>
      <c r="AB269" s="20"/>
      <c r="AC269" s="20"/>
      <c r="AD269" s="20"/>
      <c r="AE269" s="20"/>
      <c r="AF269" s="20"/>
      <c r="AG269" s="20"/>
      <c r="AH269" s="20"/>
      <c r="AI269" s="20"/>
      <c r="AJ269" s="20"/>
      <c r="AK269" s="20"/>
      <c r="AL269" s="20"/>
      <c r="AM269" s="20"/>
      <c r="AN269" s="20"/>
      <c r="AO269" s="20"/>
      <c r="AP269" s="20"/>
      <c r="AQ269" s="20"/>
      <c r="AR269" s="20"/>
      <c r="AS269" s="20"/>
      <c r="AT269" s="20"/>
      <c r="AU269" s="20"/>
      <c r="AV269" s="20"/>
      <c r="AW269" s="20"/>
      <c r="AX269" s="20"/>
      <c r="AY269" s="20"/>
      <c r="AZ269" s="20"/>
      <c r="BA269" s="20"/>
      <c r="BB269" s="20"/>
      <c r="BC269" s="20"/>
      <c r="BD269" s="20"/>
      <c r="BE269" s="20"/>
      <c r="BF269" s="20"/>
      <c r="BG269" s="20"/>
      <c r="BH269" s="20"/>
      <c r="BI269" s="20"/>
      <c r="BJ269" s="20"/>
      <c r="BK269" s="20"/>
      <c r="BL269" s="20"/>
      <c r="BM269" s="20"/>
      <c r="BN269" s="20"/>
      <c r="BO269" s="20"/>
      <c r="BP269" s="20"/>
      <c r="BQ269" s="20"/>
      <c r="BR269" s="20"/>
      <c r="BS269" s="20"/>
      <c r="BT269" s="20"/>
      <c r="BU269" s="20"/>
      <c r="BV269" s="20"/>
      <c r="BW269" s="20"/>
      <c r="BX269" s="20"/>
      <c r="BY269" s="20"/>
      <c r="BZ269" s="20"/>
      <c r="CA269" s="20"/>
      <c r="CB269" s="20"/>
      <c r="CC269" s="20"/>
      <c r="CD269" s="20"/>
      <c r="CE269" s="20"/>
      <c r="CF269" s="20"/>
      <c r="CG269" s="20"/>
      <c r="CH269" s="20"/>
      <c r="CI269" s="20"/>
      <c r="CJ269" s="20"/>
      <c r="CK269" s="20"/>
      <c r="CL269" s="20"/>
      <c r="CM269" s="20"/>
    </row>
    <row r="270" spans="1:163" s="136" customFormat="1" x14ac:dyDescent="0.25">
      <c r="A270" s="54"/>
      <c r="B270" s="21" t="s">
        <v>66</v>
      </c>
      <c r="C270" s="63"/>
      <c r="D270" s="24">
        <v>1</v>
      </c>
      <c r="E270" s="59">
        <v>1</v>
      </c>
      <c r="F270" s="58"/>
      <c r="G270" s="55"/>
      <c r="H270" s="25"/>
      <c r="I270" s="141"/>
      <c r="J270" s="103"/>
      <c r="K270" s="19"/>
      <c r="L270" s="19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  <c r="AA270" s="20"/>
      <c r="AB270" s="20"/>
      <c r="AC270" s="20"/>
      <c r="AD270" s="20"/>
      <c r="AE270" s="20"/>
      <c r="AF270" s="20"/>
      <c r="AG270" s="20"/>
      <c r="AH270" s="20"/>
      <c r="AI270" s="20"/>
      <c r="AJ270" s="20"/>
      <c r="AK270" s="20"/>
      <c r="AL270" s="20"/>
      <c r="AM270" s="20"/>
      <c r="AN270" s="20"/>
      <c r="AO270" s="20"/>
      <c r="AP270" s="20"/>
      <c r="AQ270" s="20"/>
      <c r="AR270" s="20"/>
      <c r="AS270" s="20"/>
      <c r="AT270" s="20"/>
      <c r="AU270" s="20"/>
      <c r="AV270" s="20"/>
      <c r="AW270" s="20"/>
      <c r="AX270" s="20"/>
      <c r="AY270" s="20"/>
      <c r="AZ270" s="20"/>
      <c r="BA270" s="20"/>
      <c r="BB270" s="20"/>
      <c r="BC270" s="20"/>
      <c r="BD270" s="20"/>
      <c r="BE270" s="20"/>
      <c r="BF270" s="20"/>
      <c r="BG270" s="20"/>
      <c r="BH270" s="20"/>
      <c r="BI270" s="20"/>
      <c r="BJ270" s="20"/>
      <c r="BK270" s="20"/>
      <c r="BL270" s="20"/>
      <c r="BM270" s="20"/>
      <c r="BN270" s="20"/>
      <c r="BO270" s="20"/>
      <c r="BP270" s="20"/>
      <c r="BQ270" s="20"/>
      <c r="BR270" s="20"/>
      <c r="BS270" s="20"/>
      <c r="BT270" s="20"/>
      <c r="BU270" s="20"/>
      <c r="BV270" s="20"/>
      <c r="BW270" s="20"/>
      <c r="BX270" s="20"/>
      <c r="BY270" s="20"/>
      <c r="BZ270" s="20"/>
      <c r="CA270" s="20"/>
      <c r="CB270" s="20"/>
      <c r="CC270" s="20"/>
      <c r="CD270" s="20"/>
      <c r="CE270" s="20"/>
      <c r="CF270" s="20"/>
      <c r="CG270" s="20"/>
      <c r="CH270" s="20"/>
      <c r="CI270" s="20"/>
      <c r="CJ270" s="20"/>
      <c r="CK270" s="20"/>
      <c r="CL270" s="20"/>
      <c r="CM270" s="20"/>
    </row>
    <row r="271" spans="1:163" s="62" customFormat="1" x14ac:dyDescent="0.25">
      <c r="A271" s="54" t="s">
        <v>29</v>
      </c>
      <c r="B271" s="21"/>
      <c r="C271" s="55" t="s">
        <v>30</v>
      </c>
      <c r="D271" s="56"/>
      <c r="E271" s="57"/>
      <c r="F271" s="58">
        <v>0.06</v>
      </c>
      <c r="G271" s="59">
        <v>0.02</v>
      </c>
      <c r="H271" s="24">
        <v>4.99</v>
      </c>
      <c r="I271" s="59">
        <v>20</v>
      </c>
      <c r="J271" s="40" t="s">
        <v>31</v>
      </c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0"/>
      <c r="AG271" s="60"/>
      <c r="AH271" s="60"/>
      <c r="AI271" s="60"/>
      <c r="AJ271" s="60"/>
      <c r="AK271" s="60"/>
      <c r="AL271" s="60"/>
      <c r="AM271" s="60"/>
      <c r="AN271" s="60"/>
      <c r="AO271" s="60"/>
      <c r="AP271" s="60"/>
      <c r="AQ271" s="60"/>
      <c r="AR271" s="60"/>
      <c r="AS271" s="60"/>
      <c r="AT271" s="60"/>
      <c r="AU271" s="60"/>
      <c r="AV271" s="60"/>
      <c r="AW271" s="60"/>
      <c r="AX271" s="60"/>
      <c r="AY271" s="60"/>
      <c r="AZ271" s="60"/>
      <c r="BA271" s="60"/>
      <c r="BB271" s="60"/>
      <c r="BC271" s="60"/>
      <c r="BD271" s="60"/>
      <c r="BE271" s="60"/>
      <c r="BF271" s="60"/>
      <c r="BG271" s="60"/>
      <c r="BH271" s="60"/>
      <c r="BI271" s="60"/>
      <c r="BJ271" s="60"/>
      <c r="BK271" s="60"/>
      <c r="BL271" s="60"/>
      <c r="BM271" s="60"/>
      <c r="BN271" s="60"/>
      <c r="BO271" s="60"/>
      <c r="BP271" s="60"/>
      <c r="BQ271" s="60"/>
      <c r="BR271" s="60"/>
      <c r="BS271" s="60"/>
      <c r="BT271" s="60"/>
      <c r="BU271" s="60"/>
      <c r="BV271" s="60"/>
      <c r="BW271" s="60"/>
      <c r="BX271" s="60"/>
      <c r="BY271" s="60"/>
      <c r="BZ271" s="60"/>
      <c r="CA271" s="60"/>
      <c r="CB271" s="60"/>
      <c r="CC271" s="60"/>
      <c r="CD271" s="60"/>
      <c r="CE271" s="60"/>
      <c r="CF271" s="60"/>
      <c r="CG271" s="60"/>
      <c r="CH271" s="60"/>
      <c r="CI271" s="60"/>
      <c r="CJ271" s="60"/>
      <c r="CK271" s="60"/>
      <c r="CL271" s="60"/>
      <c r="CM271" s="60"/>
      <c r="CN271" s="61"/>
      <c r="CO271" s="61"/>
      <c r="CP271" s="61"/>
      <c r="CQ271" s="61"/>
      <c r="CR271" s="61"/>
      <c r="CS271" s="61"/>
      <c r="CT271" s="61"/>
      <c r="CU271" s="61"/>
      <c r="CV271" s="61"/>
      <c r="CW271" s="61"/>
      <c r="CX271" s="61"/>
      <c r="CY271" s="61"/>
      <c r="CZ271" s="61"/>
      <c r="DA271" s="61"/>
      <c r="DB271" s="61"/>
      <c r="DC271" s="61"/>
      <c r="DD271" s="61"/>
      <c r="DE271" s="61"/>
      <c r="DF271" s="61"/>
      <c r="DG271" s="61"/>
      <c r="DH271" s="61"/>
      <c r="DI271" s="61"/>
      <c r="DJ271" s="61"/>
      <c r="DK271" s="61"/>
      <c r="DL271" s="61"/>
      <c r="DM271" s="61"/>
      <c r="DN271" s="61"/>
      <c r="DO271" s="61"/>
      <c r="DP271" s="61"/>
      <c r="DQ271" s="61"/>
      <c r="DR271" s="61"/>
      <c r="DS271" s="61"/>
      <c r="DT271" s="61"/>
      <c r="DU271" s="61"/>
      <c r="DV271" s="61"/>
      <c r="DW271" s="61"/>
      <c r="DX271" s="61"/>
      <c r="DY271" s="61"/>
      <c r="DZ271" s="61"/>
      <c r="EA271" s="61"/>
      <c r="EB271" s="61"/>
      <c r="EC271" s="61"/>
      <c r="ED271" s="61"/>
      <c r="EE271" s="61"/>
      <c r="EF271" s="61"/>
      <c r="EG271" s="61"/>
      <c r="EH271" s="61"/>
      <c r="EI271" s="61"/>
      <c r="EJ271" s="61"/>
      <c r="EK271" s="61"/>
      <c r="EL271" s="61"/>
      <c r="EM271" s="61"/>
      <c r="EN271" s="61"/>
      <c r="EO271" s="61"/>
      <c r="EP271" s="61"/>
      <c r="EQ271" s="61"/>
      <c r="ER271" s="61"/>
      <c r="ES271" s="61"/>
      <c r="ET271" s="61"/>
      <c r="EU271" s="61"/>
      <c r="EV271" s="61"/>
      <c r="EW271" s="61"/>
      <c r="EX271" s="61"/>
      <c r="EY271" s="61"/>
      <c r="EZ271" s="61"/>
      <c r="FA271" s="61"/>
      <c r="FB271" s="61"/>
      <c r="FC271" s="61"/>
      <c r="FD271" s="61"/>
      <c r="FE271" s="61"/>
      <c r="FF271" s="61"/>
      <c r="FG271" s="61"/>
    </row>
    <row r="272" spans="1:163" s="62" customFormat="1" x14ac:dyDescent="0.25">
      <c r="A272" s="54"/>
      <c r="B272" s="21" t="s">
        <v>32</v>
      </c>
      <c r="C272" s="63"/>
      <c r="D272" s="25">
        <v>0.3</v>
      </c>
      <c r="E272" s="55">
        <v>0.3</v>
      </c>
      <c r="F272" s="58"/>
      <c r="G272" s="58"/>
      <c r="H272" s="59"/>
      <c r="I272" s="59"/>
      <c r="J272" s="4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60"/>
      <c r="AD272" s="60"/>
      <c r="AE272" s="60"/>
      <c r="AF272" s="60"/>
      <c r="AG272" s="60"/>
      <c r="AH272" s="60"/>
      <c r="AI272" s="60"/>
      <c r="AJ272" s="60"/>
      <c r="AK272" s="60"/>
      <c r="AL272" s="60"/>
      <c r="AM272" s="60"/>
      <c r="AN272" s="60"/>
      <c r="AO272" s="60"/>
      <c r="AP272" s="60"/>
      <c r="AQ272" s="60"/>
      <c r="AR272" s="60"/>
      <c r="AS272" s="60"/>
      <c r="AT272" s="60"/>
      <c r="AU272" s="60"/>
      <c r="AV272" s="60"/>
      <c r="AW272" s="60"/>
      <c r="AX272" s="60"/>
      <c r="AY272" s="60"/>
      <c r="AZ272" s="60"/>
      <c r="BA272" s="60"/>
      <c r="BB272" s="60"/>
      <c r="BC272" s="60"/>
      <c r="BD272" s="60"/>
      <c r="BE272" s="60"/>
      <c r="BF272" s="60"/>
      <c r="BG272" s="60"/>
      <c r="BH272" s="60"/>
      <c r="BI272" s="60"/>
      <c r="BJ272" s="60"/>
      <c r="BK272" s="60"/>
      <c r="BL272" s="60"/>
      <c r="BM272" s="60"/>
      <c r="BN272" s="60"/>
      <c r="BO272" s="60"/>
      <c r="BP272" s="60"/>
      <c r="BQ272" s="60"/>
      <c r="BR272" s="60"/>
      <c r="BS272" s="60"/>
      <c r="BT272" s="60"/>
      <c r="BU272" s="60"/>
      <c r="BV272" s="60"/>
      <c r="BW272" s="60"/>
      <c r="BX272" s="60"/>
      <c r="BY272" s="60"/>
      <c r="BZ272" s="60"/>
      <c r="CA272" s="60"/>
      <c r="CB272" s="60"/>
      <c r="CC272" s="60"/>
      <c r="CD272" s="60"/>
      <c r="CE272" s="60"/>
      <c r="CF272" s="60"/>
      <c r="CG272" s="60"/>
      <c r="CH272" s="60"/>
      <c r="CI272" s="60"/>
      <c r="CJ272" s="60"/>
      <c r="CK272" s="60"/>
      <c r="CL272" s="60"/>
      <c r="CM272" s="60"/>
      <c r="CN272" s="61"/>
      <c r="CO272" s="61"/>
      <c r="CP272" s="61"/>
      <c r="CQ272" s="61"/>
      <c r="CR272" s="61"/>
      <c r="CS272" s="61"/>
      <c r="CT272" s="61"/>
      <c r="CU272" s="61"/>
      <c r="CV272" s="61"/>
      <c r="CW272" s="61"/>
      <c r="CX272" s="61"/>
      <c r="CY272" s="61"/>
      <c r="CZ272" s="61"/>
      <c r="DA272" s="61"/>
      <c r="DB272" s="61"/>
      <c r="DC272" s="61"/>
      <c r="DD272" s="61"/>
      <c r="DE272" s="61"/>
      <c r="DF272" s="61"/>
      <c r="DG272" s="61"/>
      <c r="DH272" s="61"/>
      <c r="DI272" s="61"/>
      <c r="DJ272" s="61"/>
      <c r="DK272" s="61"/>
      <c r="DL272" s="61"/>
      <c r="DM272" s="61"/>
      <c r="DN272" s="61"/>
      <c r="DO272" s="61"/>
      <c r="DP272" s="61"/>
      <c r="DQ272" s="61"/>
      <c r="DR272" s="61"/>
      <c r="DS272" s="61"/>
      <c r="DT272" s="61"/>
      <c r="DU272" s="61"/>
      <c r="DV272" s="61"/>
      <c r="DW272" s="61"/>
      <c r="DX272" s="61"/>
      <c r="DY272" s="61"/>
      <c r="DZ272" s="61"/>
      <c r="EA272" s="61"/>
      <c r="EB272" s="61"/>
      <c r="EC272" s="61"/>
      <c r="ED272" s="61"/>
      <c r="EE272" s="61"/>
      <c r="EF272" s="61"/>
      <c r="EG272" s="61"/>
      <c r="EH272" s="61"/>
      <c r="EI272" s="61"/>
      <c r="EJ272" s="61"/>
      <c r="EK272" s="61"/>
      <c r="EL272" s="61"/>
      <c r="EM272" s="61"/>
      <c r="EN272" s="61"/>
      <c r="EO272" s="61"/>
      <c r="EP272" s="61"/>
      <c r="EQ272" s="61"/>
      <c r="ER272" s="61"/>
      <c r="ES272" s="61"/>
      <c r="ET272" s="61"/>
      <c r="EU272" s="61"/>
      <c r="EV272" s="61"/>
      <c r="EW272" s="61"/>
      <c r="EX272" s="61"/>
      <c r="EY272" s="61"/>
      <c r="EZ272" s="61"/>
      <c r="FA272" s="61"/>
      <c r="FB272" s="61"/>
      <c r="FC272" s="61"/>
      <c r="FD272" s="61"/>
      <c r="FE272" s="61"/>
      <c r="FF272" s="61"/>
      <c r="FG272" s="61"/>
    </row>
    <row r="273" spans="1:163" s="62" customFormat="1" x14ac:dyDescent="0.25">
      <c r="A273" s="54"/>
      <c r="B273" s="21" t="s">
        <v>26</v>
      </c>
      <c r="C273" s="63"/>
      <c r="D273" s="25">
        <v>5</v>
      </c>
      <c r="E273" s="55">
        <v>5</v>
      </c>
      <c r="F273" s="58"/>
      <c r="G273" s="58"/>
      <c r="H273" s="59"/>
      <c r="I273" s="58"/>
      <c r="J273" s="4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60"/>
      <c r="AD273" s="60"/>
      <c r="AE273" s="60"/>
      <c r="AF273" s="60"/>
      <c r="AG273" s="60"/>
      <c r="AH273" s="60"/>
      <c r="AI273" s="60"/>
      <c r="AJ273" s="60"/>
      <c r="AK273" s="60"/>
      <c r="AL273" s="60"/>
      <c r="AM273" s="60"/>
      <c r="AN273" s="60"/>
      <c r="AO273" s="60"/>
      <c r="AP273" s="60"/>
      <c r="AQ273" s="60"/>
      <c r="AR273" s="60"/>
      <c r="AS273" s="60"/>
      <c r="AT273" s="60"/>
      <c r="AU273" s="60"/>
      <c r="AV273" s="60"/>
      <c r="AW273" s="60"/>
      <c r="AX273" s="60"/>
      <c r="AY273" s="60"/>
      <c r="AZ273" s="60"/>
      <c r="BA273" s="60"/>
      <c r="BB273" s="60"/>
      <c r="BC273" s="60"/>
      <c r="BD273" s="60"/>
      <c r="BE273" s="60"/>
      <c r="BF273" s="60"/>
      <c r="BG273" s="60"/>
      <c r="BH273" s="60"/>
      <c r="BI273" s="60"/>
      <c r="BJ273" s="60"/>
      <c r="BK273" s="60"/>
      <c r="BL273" s="60"/>
      <c r="BM273" s="60"/>
      <c r="BN273" s="60"/>
      <c r="BO273" s="60"/>
      <c r="BP273" s="60"/>
      <c r="BQ273" s="60"/>
      <c r="BR273" s="60"/>
      <c r="BS273" s="60"/>
      <c r="BT273" s="60"/>
      <c r="BU273" s="60"/>
      <c r="BV273" s="60"/>
      <c r="BW273" s="60"/>
      <c r="BX273" s="60"/>
      <c r="BY273" s="60"/>
      <c r="BZ273" s="60"/>
      <c r="CA273" s="60"/>
      <c r="CB273" s="60"/>
      <c r="CC273" s="60"/>
      <c r="CD273" s="60"/>
      <c r="CE273" s="60"/>
      <c r="CF273" s="60"/>
      <c r="CG273" s="60"/>
      <c r="CH273" s="60"/>
      <c r="CI273" s="60"/>
      <c r="CJ273" s="60"/>
      <c r="CK273" s="60"/>
      <c r="CL273" s="60"/>
      <c r="CM273" s="60"/>
      <c r="CN273" s="61"/>
      <c r="CO273" s="61"/>
      <c r="CP273" s="61"/>
      <c r="CQ273" s="61"/>
      <c r="CR273" s="61"/>
      <c r="CS273" s="61"/>
      <c r="CT273" s="61"/>
      <c r="CU273" s="61"/>
      <c r="CV273" s="61"/>
      <c r="CW273" s="61"/>
      <c r="CX273" s="61"/>
      <c r="CY273" s="61"/>
      <c r="CZ273" s="61"/>
      <c r="DA273" s="61"/>
      <c r="DB273" s="61"/>
      <c r="DC273" s="61"/>
      <c r="DD273" s="61"/>
      <c r="DE273" s="61"/>
      <c r="DF273" s="61"/>
      <c r="DG273" s="61"/>
      <c r="DH273" s="61"/>
      <c r="DI273" s="61"/>
      <c r="DJ273" s="61"/>
      <c r="DK273" s="61"/>
      <c r="DL273" s="61"/>
      <c r="DM273" s="61"/>
      <c r="DN273" s="61"/>
      <c r="DO273" s="61"/>
      <c r="DP273" s="61"/>
      <c r="DQ273" s="61"/>
      <c r="DR273" s="61"/>
      <c r="DS273" s="61"/>
      <c r="DT273" s="61"/>
      <c r="DU273" s="61"/>
      <c r="DV273" s="61"/>
      <c r="DW273" s="61"/>
      <c r="DX273" s="61"/>
      <c r="DY273" s="61"/>
      <c r="DZ273" s="61"/>
      <c r="EA273" s="61"/>
      <c r="EB273" s="61"/>
      <c r="EC273" s="61"/>
      <c r="ED273" s="61"/>
      <c r="EE273" s="61"/>
      <c r="EF273" s="61"/>
      <c r="EG273" s="61"/>
      <c r="EH273" s="61"/>
      <c r="EI273" s="61"/>
      <c r="EJ273" s="61"/>
      <c r="EK273" s="61"/>
      <c r="EL273" s="61"/>
      <c r="EM273" s="61"/>
      <c r="EN273" s="61"/>
      <c r="EO273" s="61"/>
      <c r="EP273" s="61"/>
      <c r="EQ273" s="61"/>
      <c r="ER273" s="61"/>
      <c r="ES273" s="61"/>
      <c r="ET273" s="61"/>
      <c r="EU273" s="61"/>
      <c r="EV273" s="61"/>
      <c r="EW273" s="61"/>
      <c r="EX273" s="61"/>
      <c r="EY273" s="61"/>
      <c r="EZ273" s="61"/>
      <c r="FA273" s="61"/>
      <c r="FB273" s="61"/>
      <c r="FC273" s="61"/>
      <c r="FD273" s="61"/>
      <c r="FE273" s="61"/>
      <c r="FF273" s="61"/>
      <c r="FG273" s="61"/>
    </row>
    <row r="274" spans="1:163" s="62" customFormat="1" x14ac:dyDescent="0.25">
      <c r="A274" s="54"/>
      <c r="B274" s="21" t="s">
        <v>33</v>
      </c>
      <c r="C274" s="63"/>
      <c r="D274" s="25">
        <v>180</v>
      </c>
      <c r="E274" s="55">
        <v>180</v>
      </c>
      <c r="F274" s="58"/>
      <c r="G274" s="58"/>
      <c r="H274" s="59"/>
      <c r="I274" s="58"/>
      <c r="J274" s="4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  <c r="AF274" s="60"/>
      <c r="AG274" s="60"/>
      <c r="AH274" s="60"/>
      <c r="AI274" s="60"/>
      <c r="AJ274" s="60"/>
      <c r="AK274" s="60"/>
      <c r="AL274" s="60"/>
      <c r="AM274" s="60"/>
      <c r="AN274" s="60"/>
      <c r="AO274" s="60"/>
      <c r="AP274" s="60"/>
      <c r="AQ274" s="60"/>
      <c r="AR274" s="60"/>
      <c r="AS274" s="60"/>
      <c r="AT274" s="60"/>
      <c r="AU274" s="60"/>
      <c r="AV274" s="60"/>
      <c r="AW274" s="60"/>
      <c r="AX274" s="60"/>
      <c r="AY274" s="60"/>
      <c r="AZ274" s="60"/>
      <c r="BA274" s="60"/>
      <c r="BB274" s="60"/>
      <c r="BC274" s="60"/>
      <c r="BD274" s="60"/>
      <c r="BE274" s="60"/>
      <c r="BF274" s="60"/>
      <c r="BG274" s="60"/>
      <c r="BH274" s="60"/>
      <c r="BI274" s="60"/>
      <c r="BJ274" s="60"/>
      <c r="BK274" s="60"/>
      <c r="BL274" s="60"/>
      <c r="BM274" s="60"/>
      <c r="BN274" s="60"/>
      <c r="BO274" s="60"/>
      <c r="BP274" s="60"/>
      <c r="BQ274" s="60"/>
      <c r="BR274" s="60"/>
      <c r="BS274" s="60"/>
      <c r="BT274" s="60"/>
      <c r="BU274" s="60"/>
      <c r="BV274" s="60"/>
      <c r="BW274" s="60"/>
      <c r="BX274" s="60"/>
      <c r="BY274" s="60"/>
      <c r="BZ274" s="60"/>
      <c r="CA274" s="60"/>
      <c r="CB274" s="60"/>
      <c r="CC274" s="60"/>
      <c r="CD274" s="60"/>
      <c r="CE274" s="60"/>
      <c r="CF274" s="60"/>
      <c r="CG274" s="60"/>
      <c r="CH274" s="60"/>
      <c r="CI274" s="60"/>
      <c r="CJ274" s="60"/>
      <c r="CK274" s="60"/>
      <c r="CL274" s="60"/>
      <c r="CM274" s="60"/>
      <c r="CN274" s="61"/>
      <c r="CO274" s="61"/>
      <c r="CP274" s="61"/>
      <c r="CQ274" s="61"/>
      <c r="CR274" s="61"/>
      <c r="CS274" s="61"/>
      <c r="CT274" s="61"/>
      <c r="CU274" s="61"/>
      <c r="CV274" s="61"/>
      <c r="CW274" s="61"/>
      <c r="CX274" s="61"/>
      <c r="CY274" s="61"/>
      <c r="CZ274" s="61"/>
      <c r="DA274" s="61"/>
      <c r="DB274" s="61"/>
      <c r="DC274" s="61"/>
      <c r="DD274" s="61"/>
      <c r="DE274" s="61"/>
      <c r="DF274" s="61"/>
      <c r="DG274" s="61"/>
      <c r="DH274" s="61"/>
      <c r="DI274" s="61"/>
      <c r="DJ274" s="61"/>
      <c r="DK274" s="61"/>
      <c r="DL274" s="61"/>
      <c r="DM274" s="61"/>
      <c r="DN274" s="61"/>
      <c r="DO274" s="61"/>
      <c r="DP274" s="61"/>
      <c r="DQ274" s="61"/>
      <c r="DR274" s="61"/>
      <c r="DS274" s="61"/>
      <c r="DT274" s="61"/>
      <c r="DU274" s="61"/>
      <c r="DV274" s="61"/>
      <c r="DW274" s="61"/>
      <c r="DX274" s="61"/>
      <c r="DY274" s="61"/>
      <c r="DZ274" s="61"/>
      <c r="EA274" s="61"/>
      <c r="EB274" s="61"/>
      <c r="EC274" s="61"/>
      <c r="ED274" s="61"/>
      <c r="EE274" s="61"/>
      <c r="EF274" s="61"/>
      <c r="EG274" s="61"/>
      <c r="EH274" s="61"/>
      <c r="EI274" s="61"/>
      <c r="EJ274" s="61"/>
      <c r="EK274" s="61"/>
      <c r="EL274" s="61"/>
      <c r="EM274" s="61"/>
      <c r="EN274" s="61"/>
      <c r="EO274" s="61"/>
      <c r="EP274" s="61"/>
      <c r="EQ274" s="61"/>
      <c r="ER274" s="61"/>
      <c r="ES274" s="61"/>
      <c r="ET274" s="61"/>
      <c r="EU274" s="61"/>
      <c r="EV274" s="61"/>
      <c r="EW274" s="61"/>
      <c r="EX274" s="61"/>
      <c r="EY274" s="61"/>
      <c r="EZ274" s="61"/>
      <c r="FA274" s="61"/>
      <c r="FB274" s="61"/>
      <c r="FC274" s="61"/>
      <c r="FD274" s="61"/>
      <c r="FE274" s="61"/>
      <c r="FF274" s="61"/>
      <c r="FG274" s="61"/>
    </row>
    <row r="275" spans="1:163" s="53" customFormat="1" x14ac:dyDescent="0.25">
      <c r="A275" s="47" t="s">
        <v>60</v>
      </c>
      <c r="B275" s="15"/>
      <c r="C275" s="48">
        <v>20</v>
      </c>
      <c r="D275" s="51">
        <v>20</v>
      </c>
      <c r="E275" s="51">
        <v>20</v>
      </c>
      <c r="F275" s="51">
        <v>1.52</v>
      </c>
      <c r="G275" s="17">
        <v>0.16</v>
      </c>
      <c r="H275" s="51">
        <v>9.84</v>
      </c>
      <c r="I275" s="17">
        <v>47</v>
      </c>
      <c r="J275" s="40"/>
      <c r="K275" s="19"/>
      <c r="L275" s="19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  <c r="AA275" s="20"/>
      <c r="AB275" s="20"/>
      <c r="AC275" s="20"/>
      <c r="AD275" s="20"/>
      <c r="AE275" s="20"/>
      <c r="AF275" s="20"/>
      <c r="AG275" s="20"/>
      <c r="AH275" s="20"/>
      <c r="AI275" s="20"/>
      <c r="AJ275" s="20"/>
      <c r="AK275" s="20"/>
      <c r="AL275" s="20"/>
      <c r="AM275" s="20"/>
      <c r="AN275" s="20"/>
      <c r="AO275" s="20"/>
      <c r="AP275" s="20"/>
      <c r="AQ275" s="20"/>
      <c r="AR275" s="20"/>
      <c r="AS275" s="20"/>
      <c r="AT275" s="20"/>
      <c r="AU275" s="20"/>
      <c r="AV275" s="20"/>
      <c r="AW275" s="20"/>
      <c r="AX275" s="20"/>
      <c r="AY275" s="20"/>
      <c r="AZ275" s="20"/>
      <c r="BA275" s="20"/>
      <c r="BB275" s="20"/>
      <c r="BC275" s="20"/>
      <c r="BD275" s="20"/>
      <c r="BE275" s="20"/>
      <c r="BF275" s="20"/>
      <c r="BG275" s="20"/>
      <c r="BH275" s="20"/>
      <c r="BI275" s="20"/>
      <c r="BJ275" s="20"/>
      <c r="BK275" s="20"/>
      <c r="BL275" s="20"/>
      <c r="BM275" s="20"/>
      <c r="BN275" s="20"/>
      <c r="BO275" s="20"/>
      <c r="BP275" s="20"/>
      <c r="BQ275" s="20"/>
      <c r="BR275" s="20"/>
      <c r="BS275" s="20"/>
      <c r="BT275" s="20"/>
      <c r="BU275" s="20"/>
      <c r="BV275" s="20"/>
      <c r="BW275" s="20"/>
      <c r="BX275" s="20"/>
      <c r="BY275" s="20"/>
      <c r="BZ275" s="20"/>
      <c r="CA275" s="20"/>
      <c r="CB275" s="20"/>
      <c r="CC275" s="20"/>
      <c r="CD275" s="20"/>
      <c r="CE275" s="20"/>
      <c r="CF275" s="20"/>
      <c r="CG275" s="20"/>
      <c r="CH275" s="20"/>
      <c r="CI275" s="20"/>
      <c r="CJ275" s="20"/>
      <c r="CK275" s="20"/>
      <c r="CL275" s="20"/>
      <c r="CM275" s="20"/>
    </row>
    <row r="276" spans="1:163" x14ac:dyDescent="0.25">
      <c r="A276" s="105" t="s">
        <v>39</v>
      </c>
      <c r="B276" s="106"/>
      <c r="C276" s="107">
        <v>543</v>
      </c>
      <c r="D276" s="127"/>
      <c r="E276" s="107"/>
      <c r="F276" s="142">
        <f>SUM(F248:F275)</f>
        <v>16.670000000000002</v>
      </c>
      <c r="G276" s="142">
        <f>SUM(G248:G275)</f>
        <v>18.739999999999998</v>
      </c>
      <c r="H276" s="142">
        <f>SUM(H248:H275)</f>
        <v>75.149999999999991</v>
      </c>
      <c r="I276" s="142">
        <f>SUM(I248:I275)</f>
        <v>539</v>
      </c>
      <c r="J276" s="46"/>
    </row>
    <row r="277" spans="1:163" x14ac:dyDescent="0.25">
      <c r="A277" s="66" t="s">
        <v>92</v>
      </c>
      <c r="B277" s="67"/>
      <c r="C277" s="68">
        <f>C207+C210+C246+C276</f>
        <v>1768.5</v>
      </c>
      <c r="D277" s="45"/>
      <c r="E277" s="44"/>
      <c r="F277" s="44">
        <f>F207+F210+F246+F276</f>
        <v>48.010000000000005</v>
      </c>
      <c r="G277" s="44">
        <f>G207+G210+G246+G276</f>
        <v>53.099999999999994</v>
      </c>
      <c r="H277" s="44">
        <f>H207+H210+H246+H276</f>
        <v>242.24</v>
      </c>
      <c r="I277" s="44">
        <f>I207+I210+I246+I276</f>
        <v>1645.5</v>
      </c>
      <c r="J277" s="46"/>
    </row>
    <row r="278" spans="1:163" x14ac:dyDescent="0.25">
      <c r="C278" s="143"/>
      <c r="D278" s="17"/>
      <c r="E278" s="17"/>
      <c r="I278" s="74"/>
      <c r="J278" s="115"/>
    </row>
    <row r="279" spans="1:163" x14ac:dyDescent="0.25">
      <c r="A279" s="15" t="s">
        <v>174</v>
      </c>
      <c r="C279" s="88"/>
      <c r="I279" s="116"/>
      <c r="J279" s="117"/>
    </row>
    <row r="280" spans="1:163" ht="31.5" customHeight="1" x14ac:dyDescent="0.25">
      <c r="A280" s="26" t="s">
        <v>4</v>
      </c>
      <c r="B280" s="27"/>
      <c r="C280" s="28" t="s">
        <v>5</v>
      </c>
      <c r="D280" s="29" t="s">
        <v>6</v>
      </c>
      <c r="E280" s="30" t="s">
        <v>6</v>
      </c>
      <c r="F280" s="14" t="s">
        <v>7</v>
      </c>
      <c r="G280" s="14"/>
      <c r="H280" s="14"/>
      <c r="I280" s="29" t="s">
        <v>8</v>
      </c>
      <c r="J280" s="31" t="s">
        <v>9</v>
      </c>
    </row>
    <row r="281" spans="1:163" x14ac:dyDescent="0.25">
      <c r="A281" s="32" t="s">
        <v>10</v>
      </c>
      <c r="B281" s="33"/>
      <c r="C281" s="34"/>
      <c r="D281" s="35" t="s">
        <v>11</v>
      </c>
      <c r="E281" s="36" t="s">
        <v>11</v>
      </c>
      <c r="F281" s="37"/>
      <c r="G281" s="38"/>
      <c r="H281" s="39"/>
      <c r="I281" s="35" t="s">
        <v>12</v>
      </c>
      <c r="J281" s="40"/>
    </row>
    <row r="282" spans="1:163" x14ac:dyDescent="0.25">
      <c r="A282" s="41"/>
      <c r="B282" s="42"/>
      <c r="C282" s="43"/>
      <c r="D282" s="44" t="s">
        <v>13</v>
      </c>
      <c r="E282" s="44" t="s">
        <v>14</v>
      </c>
      <c r="F282" s="44" t="s">
        <v>15</v>
      </c>
      <c r="G282" s="44" t="s">
        <v>16</v>
      </c>
      <c r="H282" s="45" t="s">
        <v>17</v>
      </c>
      <c r="I282" s="45" t="s">
        <v>18</v>
      </c>
      <c r="J282" s="46"/>
    </row>
    <row r="283" spans="1:163" x14ac:dyDescent="0.25">
      <c r="A283" s="47"/>
      <c r="B283" s="72" t="s">
        <v>19</v>
      </c>
      <c r="C283" s="73"/>
      <c r="D283" s="17"/>
      <c r="E283" s="75"/>
      <c r="F283" s="30"/>
      <c r="G283" s="74"/>
      <c r="H283" s="30"/>
      <c r="I283" s="74"/>
      <c r="J283" s="40"/>
    </row>
    <row r="284" spans="1:163" s="144" customFormat="1" ht="31.5" x14ac:dyDescent="0.25">
      <c r="A284" s="47" t="s">
        <v>175</v>
      </c>
      <c r="B284" s="15"/>
      <c r="C284" s="48" t="s">
        <v>21</v>
      </c>
      <c r="D284" s="65"/>
      <c r="E284" s="50"/>
      <c r="F284" s="49">
        <v>8</v>
      </c>
      <c r="G284" s="51">
        <v>6.6</v>
      </c>
      <c r="H284" s="51">
        <v>26</v>
      </c>
      <c r="I284" s="17">
        <v>195.4</v>
      </c>
      <c r="J284" s="40" t="s">
        <v>176</v>
      </c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  <c r="AB284" s="98"/>
      <c r="AC284" s="98"/>
      <c r="AD284" s="98"/>
      <c r="AE284" s="98"/>
      <c r="AF284" s="98"/>
      <c r="AG284" s="98"/>
      <c r="AH284" s="98"/>
      <c r="AI284" s="98"/>
      <c r="AJ284" s="98"/>
      <c r="AK284" s="98"/>
      <c r="AL284" s="98"/>
      <c r="AM284" s="98"/>
      <c r="AN284" s="98"/>
      <c r="AO284" s="98"/>
      <c r="AP284" s="98"/>
      <c r="AQ284" s="98"/>
      <c r="AR284" s="98"/>
      <c r="AS284" s="98"/>
      <c r="AT284" s="98"/>
      <c r="AU284" s="98"/>
      <c r="AV284" s="98"/>
      <c r="AW284" s="98"/>
      <c r="AX284" s="98"/>
      <c r="AY284" s="98"/>
      <c r="AZ284" s="98"/>
      <c r="BA284" s="98"/>
      <c r="BB284" s="98"/>
      <c r="BC284" s="98"/>
      <c r="BD284" s="98"/>
      <c r="BE284" s="98"/>
      <c r="BF284" s="98"/>
      <c r="BG284" s="98"/>
      <c r="BH284" s="98"/>
      <c r="BI284" s="98"/>
      <c r="BJ284" s="98"/>
      <c r="BK284" s="98"/>
      <c r="BL284" s="98"/>
      <c r="BM284" s="98"/>
      <c r="BN284" s="98"/>
      <c r="BO284" s="98"/>
      <c r="BP284" s="98"/>
      <c r="BQ284" s="98"/>
      <c r="BR284" s="98"/>
      <c r="BS284" s="98"/>
      <c r="BT284" s="98"/>
      <c r="BU284" s="98"/>
      <c r="BV284" s="98"/>
      <c r="BW284" s="98"/>
      <c r="BX284" s="98"/>
      <c r="BY284" s="98"/>
      <c r="BZ284" s="98"/>
      <c r="CA284" s="98"/>
      <c r="CB284" s="98"/>
      <c r="CC284" s="98"/>
      <c r="CD284" s="98"/>
      <c r="CE284" s="98"/>
      <c r="CF284" s="98"/>
      <c r="CG284" s="98"/>
      <c r="CH284" s="98"/>
      <c r="CI284" s="98"/>
      <c r="CJ284" s="98"/>
      <c r="CK284" s="98"/>
      <c r="CL284" s="98"/>
      <c r="CM284" s="98"/>
      <c r="CN284" s="99"/>
      <c r="CO284" s="99"/>
      <c r="CP284" s="99"/>
      <c r="CQ284" s="99"/>
      <c r="CR284" s="99"/>
      <c r="CS284" s="99"/>
      <c r="CT284" s="99"/>
      <c r="CU284" s="99"/>
      <c r="CV284" s="99"/>
      <c r="CW284" s="99"/>
      <c r="CX284" s="99"/>
      <c r="CY284" s="99"/>
      <c r="CZ284" s="99"/>
      <c r="DA284" s="99"/>
      <c r="DB284" s="99"/>
      <c r="DC284" s="99"/>
      <c r="DD284" s="99"/>
      <c r="DE284" s="99"/>
      <c r="DF284" s="99"/>
    </row>
    <row r="285" spans="1:163" s="144" customFormat="1" x14ac:dyDescent="0.25">
      <c r="A285" s="47"/>
      <c r="B285" s="15" t="s">
        <v>97</v>
      </c>
      <c r="C285" s="48"/>
      <c r="D285" s="49">
        <v>30</v>
      </c>
      <c r="E285" s="51">
        <v>30</v>
      </c>
      <c r="F285" s="49"/>
      <c r="G285" s="51"/>
      <c r="H285" s="51"/>
      <c r="I285" s="17"/>
      <c r="J285" s="80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  <c r="AB285" s="98"/>
      <c r="AC285" s="98"/>
      <c r="AD285" s="98"/>
      <c r="AE285" s="98"/>
      <c r="AF285" s="98"/>
      <c r="AG285" s="98"/>
      <c r="AH285" s="98"/>
      <c r="AI285" s="98"/>
      <c r="AJ285" s="98"/>
      <c r="AK285" s="98"/>
      <c r="AL285" s="98"/>
      <c r="AM285" s="98"/>
      <c r="AN285" s="98"/>
      <c r="AO285" s="98"/>
      <c r="AP285" s="98"/>
      <c r="AQ285" s="98"/>
      <c r="AR285" s="98"/>
      <c r="AS285" s="98"/>
      <c r="AT285" s="98"/>
      <c r="AU285" s="98"/>
      <c r="AV285" s="98"/>
      <c r="AW285" s="98"/>
      <c r="AX285" s="98"/>
      <c r="AY285" s="98"/>
      <c r="AZ285" s="98"/>
      <c r="BA285" s="98"/>
      <c r="BB285" s="98"/>
      <c r="BC285" s="98"/>
      <c r="BD285" s="98"/>
      <c r="BE285" s="98"/>
      <c r="BF285" s="98"/>
      <c r="BG285" s="98"/>
      <c r="BH285" s="98"/>
      <c r="BI285" s="98"/>
      <c r="BJ285" s="98"/>
      <c r="BK285" s="98"/>
      <c r="BL285" s="98"/>
      <c r="BM285" s="98"/>
      <c r="BN285" s="98"/>
      <c r="BO285" s="98"/>
      <c r="BP285" s="98"/>
      <c r="BQ285" s="98"/>
      <c r="BR285" s="98"/>
      <c r="BS285" s="98"/>
      <c r="BT285" s="98"/>
      <c r="BU285" s="98"/>
      <c r="BV285" s="98"/>
      <c r="BW285" s="98"/>
      <c r="BX285" s="98"/>
      <c r="BY285" s="98"/>
      <c r="BZ285" s="98"/>
      <c r="CA285" s="98"/>
      <c r="CB285" s="98"/>
      <c r="CC285" s="98"/>
      <c r="CD285" s="98"/>
      <c r="CE285" s="98"/>
      <c r="CF285" s="98"/>
      <c r="CG285" s="98"/>
      <c r="CH285" s="98"/>
      <c r="CI285" s="98"/>
      <c r="CJ285" s="98"/>
      <c r="CK285" s="98"/>
      <c r="CL285" s="98"/>
      <c r="CM285" s="98"/>
      <c r="CN285" s="99"/>
      <c r="CO285" s="99"/>
      <c r="CP285" s="99"/>
      <c r="CQ285" s="99"/>
      <c r="CR285" s="99"/>
      <c r="CS285" s="99"/>
      <c r="CT285" s="99"/>
      <c r="CU285" s="99"/>
      <c r="CV285" s="99"/>
      <c r="CW285" s="99"/>
      <c r="CX285" s="99"/>
      <c r="CY285" s="99"/>
      <c r="CZ285" s="99"/>
      <c r="DA285" s="99"/>
      <c r="DB285" s="99"/>
      <c r="DC285" s="99"/>
      <c r="DD285" s="99"/>
      <c r="DE285" s="99"/>
      <c r="DF285" s="99"/>
    </row>
    <row r="286" spans="1:163" s="144" customFormat="1" x14ac:dyDescent="0.25">
      <c r="A286" s="47"/>
      <c r="B286" s="15" t="s">
        <v>24</v>
      </c>
      <c r="C286" s="48"/>
      <c r="D286" s="49">
        <v>88</v>
      </c>
      <c r="E286" s="51">
        <v>88</v>
      </c>
      <c r="F286" s="49"/>
      <c r="G286" s="51"/>
      <c r="H286" s="51"/>
      <c r="I286" s="17"/>
      <c r="J286" s="80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  <c r="AB286" s="98"/>
      <c r="AC286" s="98"/>
      <c r="AD286" s="98"/>
      <c r="AE286" s="98"/>
      <c r="AF286" s="98"/>
      <c r="AG286" s="98"/>
      <c r="AH286" s="98"/>
      <c r="AI286" s="98"/>
      <c r="AJ286" s="98"/>
      <c r="AK286" s="98"/>
      <c r="AL286" s="98"/>
      <c r="AM286" s="98"/>
      <c r="AN286" s="98"/>
      <c r="AO286" s="98"/>
      <c r="AP286" s="98"/>
      <c r="AQ286" s="98"/>
      <c r="AR286" s="98"/>
      <c r="AS286" s="98"/>
      <c r="AT286" s="98"/>
      <c r="AU286" s="98"/>
      <c r="AV286" s="98"/>
      <c r="AW286" s="98"/>
      <c r="AX286" s="98"/>
      <c r="AY286" s="98"/>
      <c r="AZ286" s="98"/>
      <c r="BA286" s="98"/>
      <c r="BB286" s="98"/>
      <c r="BC286" s="98"/>
      <c r="BD286" s="98"/>
      <c r="BE286" s="98"/>
      <c r="BF286" s="98"/>
      <c r="BG286" s="98"/>
      <c r="BH286" s="98"/>
      <c r="BI286" s="98"/>
      <c r="BJ286" s="98"/>
      <c r="BK286" s="98"/>
      <c r="BL286" s="98"/>
      <c r="BM286" s="98"/>
      <c r="BN286" s="98"/>
      <c r="BO286" s="98"/>
      <c r="BP286" s="98"/>
      <c r="BQ286" s="98"/>
      <c r="BR286" s="98"/>
      <c r="BS286" s="98"/>
      <c r="BT286" s="98"/>
      <c r="BU286" s="98"/>
      <c r="BV286" s="98"/>
      <c r="BW286" s="98"/>
      <c r="BX286" s="98"/>
      <c r="BY286" s="98"/>
      <c r="BZ286" s="98"/>
      <c r="CA286" s="98"/>
      <c r="CB286" s="98"/>
      <c r="CC286" s="98"/>
      <c r="CD286" s="98"/>
      <c r="CE286" s="98"/>
      <c r="CF286" s="98"/>
      <c r="CG286" s="98"/>
      <c r="CH286" s="98"/>
      <c r="CI286" s="98"/>
      <c r="CJ286" s="98"/>
      <c r="CK286" s="98"/>
      <c r="CL286" s="98"/>
      <c r="CM286" s="98"/>
      <c r="CN286" s="99"/>
      <c r="CO286" s="99"/>
      <c r="CP286" s="99"/>
      <c r="CQ286" s="99"/>
      <c r="CR286" s="99"/>
      <c r="CS286" s="99"/>
      <c r="CT286" s="99"/>
      <c r="CU286" s="99"/>
      <c r="CV286" s="99"/>
      <c r="CW286" s="99"/>
      <c r="CX286" s="99"/>
      <c r="CY286" s="99"/>
      <c r="CZ286" s="99"/>
      <c r="DA286" s="99"/>
      <c r="DB286" s="99"/>
      <c r="DC286" s="99"/>
      <c r="DD286" s="99"/>
      <c r="DE286" s="99"/>
      <c r="DF286" s="99"/>
    </row>
    <row r="287" spans="1:163" s="144" customFormat="1" x14ac:dyDescent="0.25">
      <c r="A287" s="47"/>
      <c r="B287" s="15" t="s">
        <v>33</v>
      </c>
      <c r="C287" s="48"/>
      <c r="D287" s="49">
        <v>88</v>
      </c>
      <c r="E287" s="51">
        <v>88</v>
      </c>
      <c r="F287" s="49"/>
      <c r="G287" s="51"/>
      <c r="H287" s="51"/>
      <c r="I287" s="17"/>
      <c r="J287" s="80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  <c r="AB287" s="98"/>
      <c r="AC287" s="98"/>
      <c r="AD287" s="98"/>
      <c r="AE287" s="98"/>
      <c r="AF287" s="98"/>
      <c r="AG287" s="98"/>
      <c r="AH287" s="98"/>
      <c r="AI287" s="98"/>
      <c r="AJ287" s="98"/>
      <c r="AK287" s="98"/>
      <c r="AL287" s="98"/>
      <c r="AM287" s="98"/>
      <c r="AN287" s="98"/>
      <c r="AO287" s="98"/>
      <c r="AP287" s="98"/>
      <c r="AQ287" s="98"/>
      <c r="AR287" s="98"/>
      <c r="AS287" s="98"/>
      <c r="AT287" s="98"/>
      <c r="AU287" s="98"/>
      <c r="AV287" s="98"/>
      <c r="AW287" s="98"/>
      <c r="AX287" s="98"/>
      <c r="AY287" s="98"/>
      <c r="AZ287" s="98"/>
      <c r="BA287" s="98"/>
      <c r="BB287" s="98"/>
      <c r="BC287" s="98"/>
      <c r="BD287" s="98"/>
      <c r="BE287" s="98"/>
      <c r="BF287" s="98"/>
      <c r="BG287" s="98"/>
      <c r="BH287" s="98"/>
      <c r="BI287" s="98"/>
      <c r="BJ287" s="98"/>
      <c r="BK287" s="98"/>
      <c r="BL287" s="98"/>
      <c r="BM287" s="98"/>
      <c r="BN287" s="98"/>
      <c r="BO287" s="98"/>
      <c r="BP287" s="98"/>
      <c r="BQ287" s="98"/>
      <c r="BR287" s="98"/>
      <c r="BS287" s="98"/>
      <c r="BT287" s="98"/>
      <c r="BU287" s="98"/>
      <c r="BV287" s="98"/>
      <c r="BW287" s="98"/>
      <c r="BX287" s="98"/>
      <c r="BY287" s="98"/>
      <c r="BZ287" s="98"/>
      <c r="CA287" s="98"/>
      <c r="CB287" s="98"/>
      <c r="CC287" s="98"/>
      <c r="CD287" s="98"/>
      <c r="CE287" s="98"/>
      <c r="CF287" s="98"/>
      <c r="CG287" s="98"/>
      <c r="CH287" s="98"/>
      <c r="CI287" s="98"/>
      <c r="CJ287" s="98"/>
      <c r="CK287" s="98"/>
      <c r="CL287" s="98"/>
      <c r="CM287" s="98"/>
      <c r="CN287" s="99"/>
      <c r="CO287" s="99"/>
      <c r="CP287" s="99"/>
      <c r="CQ287" s="99"/>
      <c r="CR287" s="99"/>
      <c r="CS287" s="99"/>
      <c r="CT287" s="99"/>
      <c r="CU287" s="99"/>
      <c r="CV287" s="99"/>
      <c r="CW287" s="99"/>
      <c r="CX287" s="99"/>
      <c r="CY287" s="99"/>
      <c r="CZ287" s="99"/>
      <c r="DA287" s="99"/>
      <c r="DB287" s="99"/>
      <c r="DC287" s="99"/>
      <c r="DD287" s="99"/>
      <c r="DE287" s="99"/>
      <c r="DF287" s="99"/>
    </row>
    <row r="288" spans="1:163" s="144" customFormat="1" x14ac:dyDescent="0.25">
      <c r="A288" s="47"/>
      <c r="B288" s="15" t="s">
        <v>74</v>
      </c>
      <c r="C288" s="48"/>
      <c r="D288" s="49">
        <v>1</v>
      </c>
      <c r="E288" s="51">
        <v>1</v>
      </c>
      <c r="F288" s="49"/>
      <c r="G288" s="51"/>
      <c r="H288" s="51"/>
      <c r="I288" s="17"/>
      <c r="J288" s="80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98"/>
      <c r="AQ288" s="98"/>
      <c r="AR288" s="98"/>
      <c r="AS288" s="98"/>
      <c r="AT288" s="98"/>
      <c r="AU288" s="98"/>
      <c r="AV288" s="98"/>
      <c r="AW288" s="98"/>
      <c r="AX288" s="98"/>
      <c r="AY288" s="98"/>
      <c r="AZ288" s="98"/>
      <c r="BA288" s="98"/>
      <c r="BB288" s="98"/>
      <c r="BC288" s="98"/>
      <c r="BD288" s="98"/>
      <c r="BE288" s="98"/>
      <c r="BF288" s="98"/>
      <c r="BG288" s="98"/>
      <c r="BH288" s="98"/>
      <c r="BI288" s="98"/>
      <c r="BJ288" s="98"/>
      <c r="BK288" s="98"/>
      <c r="BL288" s="98"/>
      <c r="BM288" s="98"/>
      <c r="BN288" s="98"/>
      <c r="BO288" s="98"/>
      <c r="BP288" s="98"/>
      <c r="BQ288" s="98"/>
      <c r="BR288" s="98"/>
      <c r="BS288" s="98"/>
      <c r="BT288" s="98"/>
      <c r="BU288" s="98"/>
      <c r="BV288" s="98"/>
      <c r="BW288" s="98"/>
      <c r="BX288" s="98"/>
      <c r="BY288" s="98"/>
      <c r="BZ288" s="98"/>
      <c r="CA288" s="98"/>
      <c r="CB288" s="98"/>
      <c r="CC288" s="98"/>
      <c r="CD288" s="98"/>
      <c r="CE288" s="98"/>
      <c r="CF288" s="98"/>
      <c r="CG288" s="98"/>
      <c r="CH288" s="98"/>
      <c r="CI288" s="98"/>
      <c r="CJ288" s="98"/>
      <c r="CK288" s="98"/>
      <c r="CL288" s="98"/>
      <c r="CM288" s="98"/>
      <c r="CN288" s="99"/>
      <c r="CO288" s="99"/>
      <c r="CP288" s="99"/>
      <c r="CQ288" s="99"/>
      <c r="CR288" s="99"/>
      <c r="CS288" s="99"/>
      <c r="CT288" s="99"/>
      <c r="CU288" s="99"/>
      <c r="CV288" s="99"/>
      <c r="CW288" s="99"/>
      <c r="CX288" s="99"/>
      <c r="CY288" s="99"/>
      <c r="CZ288" s="99"/>
      <c r="DA288" s="99"/>
      <c r="DB288" s="99"/>
      <c r="DC288" s="99"/>
      <c r="DD288" s="99"/>
      <c r="DE288" s="99"/>
      <c r="DF288" s="99"/>
    </row>
    <row r="289" spans="1:110" s="144" customFormat="1" x14ac:dyDescent="0.25">
      <c r="A289" s="47"/>
      <c r="B289" s="15" t="s">
        <v>27</v>
      </c>
      <c r="C289" s="48"/>
      <c r="D289" s="49">
        <v>1</v>
      </c>
      <c r="E289" s="51">
        <v>1</v>
      </c>
      <c r="F289" s="49"/>
      <c r="G289" s="51"/>
      <c r="H289" s="51"/>
      <c r="I289" s="17"/>
      <c r="J289" s="80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  <c r="AB289" s="98"/>
      <c r="AC289" s="98"/>
      <c r="AD289" s="98"/>
      <c r="AE289" s="98"/>
      <c r="AF289" s="98"/>
      <c r="AG289" s="98"/>
      <c r="AH289" s="98"/>
      <c r="AI289" s="98"/>
      <c r="AJ289" s="98"/>
      <c r="AK289" s="98"/>
      <c r="AL289" s="98"/>
      <c r="AM289" s="98"/>
      <c r="AN289" s="98"/>
      <c r="AO289" s="98"/>
      <c r="AP289" s="98"/>
      <c r="AQ289" s="98"/>
      <c r="AR289" s="98"/>
      <c r="AS289" s="98"/>
      <c r="AT289" s="98"/>
      <c r="AU289" s="98"/>
      <c r="AV289" s="98"/>
      <c r="AW289" s="98"/>
      <c r="AX289" s="98"/>
      <c r="AY289" s="98"/>
      <c r="AZ289" s="98"/>
      <c r="BA289" s="98"/>
      <c r="BB289" s="98"/>
      <c r="BC289" s="98"/>
      <c r="BD289" s="98"/>
      <c r="BE289" s="98"/>
      <c r="BF289" s="98"/>
      <c r="BG289" s="98"/>
      <c r="BH289" s="98"/>
      <c r="BI289" s="98"/>
      <c r="BJ289" s="98"/>
      <c r="BK289" s="98"/>
      <c r="BL289" s="98"/>
      <c r="BM289" s="98"/>
      <c r="BN289" s="98"/>
      <c r="BO289" s="98"/>
      <c r="BP289" s="98"/>
      <c r="BQ289" s="98"/>
      <c r="BR289" s="98"/>
      <c r="BS289" s="98"/>
      <c r="BT289" s="98"/>
      <c r="BU289" s="98"/>
      <c r="BV289" s="98"/>
      <c r="BW289" s="98"/>
      <c r="BX289" s="98"/>
      <c r="BY289" s="98"/>
      <c r="BZ289" s="98"/>
      <c r="CA289" s="98"/>
      <c r="CB289" s="98"/>
      <c r="CC289" s="98"/>
      <c r="CD289" s="98"/>
      <c r="CE289" s="98"/>
      <c r="CF289" s="98"/>
      <c r="CG289" s="98"/>
      <c r="CH289" s="98"/>
      <c r="CI289" s="98"/>
      <c r="CJ289" s="98"/>
      <c r="CK289" s="98"/>
      <c r="CL289" s="98"/>
      <c r="CM289" s="98"/>
      <c r="CN289" s="99"/>
      <c r="CO289" s="99"/>
      <c r="CP289" s="99"/>
      <c r="CQ289" s="99"/>
      <c r="CR289" s="99"/>
      <c r="CS289" s="99"/>
      <c r="CT289" s="99"/>
      <c r="CU289" s="99"/>
      <c r="CV289" s="99"/>
      <c r="CW289" s="99"/>
      <c r="CX289" s="99"/>
      <c r="CY289" s="99"/>
      <c r="CZ289" s="99"/>
      <c r="DA289" s="99"/>
      <c r="DB289" s="99"/>
      <c r="DC289" s="99"/>
      <c r="DD289" s="99"/>
      <c r="DE289" s="99"/>
      <c r="DF289" s="99"/>
    </row>
    <row r="290" spans="1:110" s="144" customFormat="1" x14ac:dyDescent="0.25">
      <c r="A290" s="47"/>
      <c r="B290" s="15" t="s">
        <v>28</v>
      </c>
      <c r="C290" s="48"/>
      <c r="D290" s="51">
        <v>3</v>
      </c>
      <c r="E290" s="51">
        <v>3</v>
      </c>
      <c r="F290" s="49"/>
      <c r="G290" s="51"/>
      <c r="H290" s="51"/>
      <c r="I290" s="17"/>
      <c r="J290" s="80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  <c r="AB290" s="98"/>
      <c r="AC290" s="98"/>
      <c r="AD290" s="98"/>
      <c r="AE290" s="98"/>
      <c r="AF290" s="98"/>
      <c r="AG290" s="98"/>
      <c r="AH290" s="98"/>
      <c r="AI290" s="98"/>
      <c r="AJ290" s="98"/>
      <c r="AK290" s="98"/>
      <c r="AL290" s="98"/>
      <c r="AM290" s="98"/>
      <c r="AN290" s="98"/>
      <c r="AO290" s="98"/>
      <c r="AP290" s="98"/>
      <c r="AQ290" s="98"/>
      <c r="AR290" s="98"/>
      <c r="AS290" s="98"/>
      <c r="AT290" s="98"/>
      <c r="AU290" s="98"/>
      <c r="AV290" s="98"/>
      <c r="AW290" s="98"/>
      <c r="AX290" s="98"/>
      <c r="AY290" s="98"/>
      <c r="AZ290" s="98"/>
      <c r="BA290" s="98"/>
      <c r="BB290" s="98"/>
      <c r="BC290" s="98"/>
      <c r="BD290" s="98"/>
      <c r="BE290" s="98"/>
      <c r="BF290" s="98"/>
      <c r="BG290" s="98"/>
      <c r="BH290" s="98"/>
      <c r="BI290" s="98"/>
      <c r="BJ290" s="98"/>
      <c r="BK290" s="98"/>
      <c r="BL290" s="98"/>
      <c r="BM290" s="98"/>
      <c r="BN290" s="98"/>
      <c r="BO290" s="98"/>
      <c r="BP290" s="98"/>
      <c r="BQ290" s="98"/>
      <c r="BR290" s="98"/>
      <c r="BS290" s="98"/>
      <c r="BT290" s="98"/>
      <c r="BU290" s="98"/>
      <c r="BV290" s="98"/>
      <c r="BW290" s="98"/>
      <c r="BX290" s="98"/>
      <c r="BY290" s="98"/>
      <c r="BZ290" s="98"/>
      <c r="CA290" s="98"/>
      <c r="CB290" s="98"/>
      <c r="CC290" s="98"/>
      <c r="CD290" s="98"/>
      <c r="CE290" s="98"/>
      <c r="CF290" s="98"/>
      <c r="CG290" s="98"/>
      <c r="CH290" s="98"/>
      <c r="CI290" s="98"/>
      <c r="CJ290" s="98"/>
      <c r="CK290" s="98"/>
      <c r="CL290" s="98"/>
      <c r="CM290" s="98"/>
      <c r="CN290" s="99"/>
      <c r="CO290" s="99"/>
      <c r="CP290" s="99"/>
      <c r="CQ290" s="99"/>
      <c r="CR290" s="99"/>
      <c r="CS290" s="99"/>
      <c r="CT290" s="99"/>
      <c r="CU290" s="99"/>
      <c r="CV290" s="99"/>
      <c r="CW290" s="99"/>
      <c r="CX290" s="99"/>
      <c r="CY290" s="99"/>
      <c r="CZ290" s="99"/>
      <c r="DA290" s="99"/>
      <c r="DB290" s="99"/>
      <c r="DC290" s="99"/>
      <c r="DD290" s="99"/>
      <c r="DE290" s="99"/>
      <c r="DF290" s="99"/>
    </row>
    <row r="291" spans="1:110" ht="31.5" x14ac:dyDescent="0.25">
      <c r="A291" s="47" t="s">
        <v>177</v>
      </c>
      <c r="C291" s="48">
        <v>180</v>
      </c>
      <c r="D291" s="50"/>
      <c r="E291" s="50"/>
      <c r="F291" s="49">
        <v>1.2166666666666699</v>
      </c>
      <c r="G291" s="51">
        <v>1.3416666666666699</v>
      </c>
      <c r="H291" s="51">
        <v>11.9416666666667</v>
      </c>
      <c r="I291" s="49">
        <v>65</v>
      </c>
      <c r="J291" s="40" t="s">
        <v>178</v>
      </c>
    </row>
    <row r="292" spans="1:110" x14ac:dyDescent="0.25">
      <c r="A292" s="47"/>
      <c r="B292" s="15" t="s">
        <v>179</v>
      </c>
      <c r="C292" s="48"/>
      <c r="D292" s="51">
        <v>1.5</v>
      </c>
      <c r="E292" s="51">
        <v>1.5</v>
      </c>
      <c r="F292" s="49"/>
      <c r="G292" s="49"/>
      <c r="H292" s="49"/>
      <c r="I292" s="49"/>
      <c r="J292" s="40"/>
    </row>
    <row r="293" spans="1:110" x14ac:dyDescent="0.25">
      <c r="A293" s="47"/>
      <c r="B293" s="15" t="s">
        <v>74</v>
      </c>
      <c r="C293" s="48"/>
      <c r="D293" s="51">
        <v>8</v>
      </c>
      <c r="E293" s="51">
        <v>8</v>
      </c>
      <c r="F293" s="49"/>
      <c r="G293" s="51"/>
      <c r="H293" s="51"/>
      <c r="I293" s="49"/>
      <c r="J293" s="40"/>
    </row>
    <row r="294" spans="1:110" x14ac:dyDescent="0.25">
      <c r="A294" s="104"/>
      <c r="B294" s="15" t="s">
        <v>24</v>
      </c>
      <c r="C294" s="48"/>
      <c r="D294" s="51">
        <v>90</v>
      </c>
      <c r="E294" s="51">
        <v>90</v>
      </c>
      <c r="F294" s="49"/>
      <c r="G294" s="51"/>
      <c r="H294" s="51"/>
      <c r="I294" s="49"/>
      <c r="J294" s="40"/>
    </row>
    <row r="295" spans="1:110" x14ac:dyDescent="0.25">
      <c r="A295" s="104"/>
      <c r="B295" s="15" t="s">
        <v>33</v>
      </c>
      <c r="C295" s="48"/>
      <c r="D295" s="51">
        <v>108</v>
      </c>
      <c r="E295" s="51">
        <v>108</v>
      </c>
      <c r="F295" s="49"/>
      <c r="G295" s="51"/>
      <c r="H295" s="51"/>
      <c r="I295" s="49"/>
      <c r="J295" s="40"/>
    </row>
    <row r="296" spans="1:110" s="53" customFormat="1" ht="31.5" x14ac:dyDescent="0.25">
      <c r="A296" s="47" t="s">
        <v>101</v>
      </c>
      <c r="B296" s="15"/>
      <c r="C296" s="64" t="s">
        <v>102</v>
      </c>
      <c r="D296" s="50"/>
      <c r="E296" s="50"/>
      <c r="F296" s="49">
        <v>4</v>
      </c>
      <c r="G296" s="51">
        <v>6</v>
      </c>
      <c r="H296" s="17">
        <v>12.83</v>
      </c>
      <c r="I296" s="49">
        <v>122</v>
      </c>
      <c r="J296" s="40" t="s">
        <v>103</v>
      </c>
      <c r="K296" s="19"/>
      <c r="L296" s="19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  <c r="AA296" s="20"/>
      <c r="AB296" s="20"/>
      <c r="AC296" s="20"/>
      <c r="AD296" s="20"/>
      <c r="AE296" s="20"/>
      <c r="AF296" s="20"/>
      <c r="AG296" s="20"/>
      <c r="AH296" s="20"/>
      <c r="AI296" s="20"/>
      <c r="AJ296" s="20"/>
      <c r="AK296" s="20"/>
      <c r="AL296" s="20"/>
      <c r="AM296" s="20"/>
      <c r="AN296" s="20"/>
      <c r="AO296" s="20"/>
      <c r="AP296" s="20"/>
      <c r="AQ296" s="20"/>
      <c r="AR296" s="20"/>
      <c r="AS296" s="20"/>
      <c r="AT296" s="20"/>
      <c r="AU296" s="20"/>
      <c r="AV296" s="20"/>
      <c r="AW296" s="20"/>
      <c r="AX296" s="20"/>
      <c r="AY296" s="20"/>
      <c r="AZ296" s="20"/>
      <c r="BA296" s="20"/>
      <c r="BB296" s="20"/>
      <c r="BC296" s="20"/>
      <c r="BD296" s="20"/>
      <c r="BE296" s="20"/>
      <c r="BF296" s="20"/>
      <c r="BG296" s="20"/>
      <c r="BH296" s="20"/>
      <c r="BI296" s="20"/>
      <c r="BJ296" s="20"/>
      <c r="BK296" s="20"/>
      <c r="BL296" s="20"/>
      <c r="BM296" s="20"/>
      <c r="BN296" s="20"/>
      <c r="BO296" s="20"/>
      <c r="BP296" s="20"/>
      <c r="BQ296" s="20"/>
      <c r="BR296" s="20"/>
      <c r="BS296" s="20"/>
      <c r="BT296" s="20"/>
      <c r="BU296" s="20"/>
      <c r="BV296" s="20"/>
      <c r="BW296" s="20"/>
      <c r="BX296" s="20"/>
      <c r="BY296" s="20"/>
      <c r="BZ296" s="20"/>
      <c r="CA296" s="20"/>
      <c r="CB296" s="20"/>
      <c r="CC296" s="20"/>
      <c r="CD296" s="20"/>
      <c r="CE296" s="20"/>
      <c r="CF296" s="20"/>
      <c r="CG296" s="20"/>
      <c r="CH296" s="20"/>
      <c r="CI296" s="20"/>
      <c r="CJ296" s="20"/>
      <c r="CK296" s="20"/>
      <c r="CL296" s="20"/>
      <c r="CM296" s="20"/>
    </row>
    <row r="297" spans="1:110" s="53" customFormat="1" x14ac:dyDescent="0.25">
      <c r="A297" s="47"/>
      <c r="B297" s="15" t="s">
        <v>37</v>
      </c>
      <c r="C297" s="48"/>
      <c r="D297" s="51">
        <v>25</v>
      </c>
      <c r="E297" s="51">
        <v>25</v>
      </c>
      <c r="F297" s="49"/>
      <c r="G297" s="51"/>
      <c r="H297" s="51"/>
      <c r="I297" s="49"/>
      <c r="J297" s="40"/>
      <c r="K297" s="19"/>
      <c r="L297" s="19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</row>
    <row r="298" spans="1:110" s="53" customFormat="1" x14ac:dyDescent="0.25">
      <c r="A298" s="47"/>
      <c r="B298" s="15" t="s">
        <v>104</v>
      </c>
      <c r="C298" s="48"/>
      <c r="D298" s="49">
        <v>7.14</v>
      </c>
      <c r="E298" s="51">
        <v>7</v>
      </c>
      <c r="F298" s="49"/>
      <c r="G298" s="51"/>
      <c r="H298" s="51"/>
      <c r="I298" s="49"/>
      <c r="J298" s="40"/>
      <c r="K298" s="19"/>
      <c r="L298" s="19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  <c r="AA298" s="20"/>
      <c r="AB298" s="20"/>
      <c r="AC298" s="20"/>
      <c r="AD298" s="20"/>
      <c r="AE298" s="20"/>
      <c r="AF298" s="20"/>
      <c r="AG298" s="20"/>
      <c r="AH298" s="20"/>
      <c r="AI298" s="20"/>
      <c r="AJ298" s="20"/>
      <c r="AK298" s="20"/>
      <c r="AL298" s="20"/>
      <c r="AM298" s="20"/>
      <c r="AN298" s="20"/>
      <c r="AO298" s="20"/>
      <c r="AP298" s="20"/>
      <c r="AQ298" s="20"/>
      <c r="AR298" s="20"/>
      <c r="AS298" s="20"/>
      <c r="AT298" s="20"/>
      <c r="AU298" s="20"/>
      <c r="AV298" s="20"/>
      <c r="AW298" s="20"/>
      <c r="AX298" s="20"/>
      <c r="AY298" s="20"/>
      <c r="AZ298" s="20"/>
      <c r="BA298" s="20"/>
      <c r="BB298" s="20"/>
      <c r="BC298" s="20"/>
      <c r="BD298" s="20"/>
      <c r="BE298" s="20"/>
      <c r="BF298" s="20"/>
      <c r="BG298" s="20"/>
      <c r="BH298" s="20"/>
      <c r="BI298" s="20"/>
      <c r="BJ298" s="20"/>
      <c r="BK298" s="20"/>
      <c r="BL298" s="20"/>
      <c r="BM298" s="20"/>
      <c r="BN298" s="20"/>
      <c r="BO298" s="20"/>
      <c r="BP298" s="20"/>
      <c r="BQ298" s="20"/>
      <c r="BR298" s="20"/>
      <c r="BS298" s="20"/>
      <c r="BT298" s="20"/>
      <c r="BU298" s="20"/>
      <c r="BV298" s="20"/>
      <c r="BW298" s="20"/>
      <c r="BX298" s="20"/>
      <c r="BY298" s="20"/>
      <c r="BZ298" s="20"/>
      <c r="CA298" s="20"/>
      <c r="CB298" s="20"/>
      <c r="CC298" s="20"/>
      <c r="CD298" s="20"/>
      <c r="CE298" s="20"/>
      <c r="CF298" s="20"/>
      <c r="CG298" s="20"/>
      <c r="CH298" s="20"/>
      <c r="CI298" s="20"/>
      <c r="CJ298" s="20"/>
      <c r="CK298" s="20"/>
      <c r="CL298" s="20"/>
      <c r="CM298" s="20"/>
    </row>
    <row r="299" spans="1:110" s="53" customFormat="1" x14ac:dyDescent="0.25">
      <c r="A299" s="118"/>
      <c r="B299" s="15" t="s">
        <v>28</v>
      </c>
      <c r="C299" s="48"/>
      <c r="D299" s="51">
        <v>3</v>
      </c>
      <c r="E299" s="51">
        <v>3</v>
      </c>
      <c r="F299" s="119" t="s">
        <v>38</v>
      </c>
      <c r="G299" s="90"/>
      <c r="H299" s="90"/>
      <c r="I299" s="116"/>
      <c r="J299" s="40"/>
      <c r="K299" s="19"/>
      <c r="L299" s="19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  <c r="AA299" s="20"/>
      <c r="AB299" s="20"/>
      <c r="AC299" s="20"/>
      <c r="AD299" s="20"/>
      <c r="AE299" s="20"/>
      <c r="AF299" s="20"/>
      <c r="AG299" s="20"/>
      <c r="AH299" s="20"/>
      <c r="AI299" s="20"/>
      <c r="AJ299" s="20"/>
      <c r="AK299" s="20"/>
      <c r="AL299" s="20"/>
      <c r="AM299" s="20"/>
      <c r="AN299" s="20"/>
      <c r="AO299" s="20"/>
      <c r="AP299" s="20"/>
      <c r="AQ299" s="20"/>
      <c r="AR299" s="20"/>
      <c r="AS299" s="20"/>
      <c r="AT299" s="20"/>
      <c r="AU299" s="20"/>
      <c r="AV299" s="20"/>
      <c r="AW299" s="20"/>
      <c r="AX299" s="20"/>
      <c r="AY299" s="20"/>
      <c r="AZ299" s="20"/>
      <c r="BA299" s="20"/>
      <c r="BB299" s="20"/>
      <c r="BC299" s="20"/>
      <c r="BD299" s="20"/>
      <c r="BE299" s="20"/>
      <c r="BF299" s="20"/>
      <c r="BG299" s="20"/>
      <c r="BH299" s="20"/>
      <c r="BI299" s="20"/>
      <c r="BJ299" s="20"/>
      <c r="BK299" s="20"/>
      <c r="BL299" s="20"/>
      <c r="BM299" s="20"/>
      <c r="BN299" s="20"/>
      <c r="BO299" s="20"/>
      <c r="BP299" s="20"/>
      <c r="BQ299" s="20"/>
      <c r="BR299" s="20"/>
      <c r="BS299" s="20"/>
      <c r="BT299" s="20"/>
      <c r="BU299" s="20"/>
      <c r="BV299" s="20"/>
      <c r="BW299" s="20"/>
      <c r="BX299" s="20"/>
      <c r="BY299" s="20"/>
      <c r="BZ299" s="20"/>
      <c r="CA299" s="20"/>
      <c r="CB299" s="20"/>
      <c r="CC299" s="20"/>
      <c r="CD299" s="20"/>
      <c r="CE299" s="20"/>
      <c r="CF299" s="20"/>
      <c r="CG299" s="20"/>
      <c r="CH299" s="20"/>
      <c r="CI299" s="20"/>
      <c r="CJ299" s="20"/>
      <c r="CK299" s="20"/>
      <c r="CL299" s="20"/>
      <c r="CM299" s="20"/>
    </row>
    <row r="300" spans="1:110" x14ac:dyDescent="0.25">
      <c r="A300" s="66" t="s">
        <v>39</v>
      </c>
      <c r="B300" s="67"/>
      <c r="C300" s="68">
        <v>418</v>
      </c>
      <c r="D300" s="45"/>
      <c r="E300" s="44"/>
      <c r="F300" s="44">
        <f>SUM(F283:F299)</f>
        <v>13.21666666666667</v>
      </c>
      <c r="G300" s="44">
        <f>SUM(G283:G299)</f>
        <v>13.94166666666667</v>
      </c>
      <c r="H300" s="44">
        <f>SUM(H283:H299)</f>
        <v>50.771666666666697</v>
      </c>
      <c r="I300" s="44">
        <f>SUM(I283:I299)</f>
        <v>382.4</v>
      </c>
      <c r="J300" s="46"/>
    </row>
    <row r="301" spans="1:110" x14ac:dyDescent="0.25">
      <c r="A301" s="47" t="s">
        <v>105</v>
      </c>
      <c r="C301" s="48">
        <v>85</v>
      </c>
      <c r="D301" s="69">
        <v>96.9</v>
      </c>
      <c r="E301" s="48">
        <v>85</v>
      </c>
      <c r="F301" s="49">
        <v>0.34</v>
      </c>
      <c r="G301" s="51">
        <v>0.34</v>
      </c>
      <c r="H301" s="17">
        <v>11.27</v>
      </c>
      <c r="I301" s="51">
        <v>49</v>
      </c>
      <c r="J301" s="40" t="s">
        <v>106</v>
      </c>
    </row>
    <row r="302" spans="1:110" x14ac:dyDescent="0.25">
      <c r="A302" s="47" t="s">
        <v>180</v>
      </c>
      <c r="C302" s="48"/>
      <c r="D302" s="69"/>
      <c r="E302" s="48"/>
      <c r="F302" s="49"/>
      <c r="G302" s="51"/>
      <c r="I302" s="51"/>
      <c r="J302" s="40"/>
    </row>
    <row r="303" spans="1:110" x14ac:dyDescent="0.25">
      <c r="A303" s="66" t="s">
        <v>39</v>
      </c>
      <c r="B303" s="67"/>
      <c r="C303" s="68">
        <f>SUM(C301)</f>
        <v>85</v>
      </c>
      <c r="D303" s="145"/>
      <c r="E303" s="70"/>
      <c r="F303" s="44">
        <f>SUM(F301)</f>
        <v>0.34</v>
      </c>
      <c r="G303" s="44">
        <f>SUM(G301)</f>
        <v>0.34</v>
      </c>
      <c r="H303" s="44">
        <f>SUM(H301)</f>
        <v>11.27</v>
      </c>
      <c r="I303" s="44">
        <f>SUM(I301)</f>
        <v>49</v>
      </c>
      <c r="J303" s="46"/>
    </row>
    <row r="304" spans="1:110" x14ac:dyDescent="0.25">
      <c r="A304" s="71"/>
      <c r="B304" s="72"/>
      <c r="C304" s="73">
        <v>503</v>
      </c>
      <c r="D304" s="146"/>
      <c r="E304" s="75"/>
      <c r="F304" s="74">
        <f>F300+F303</f>
        <v>13.55666666666667</v>
      </c>
      <c r="G304" s="74">
        <f>G300+G303</f>
        <v>14.28166666666667</v>
      </c>
      <c r="H304" s="74">
        <f>H300+H303</f>
        <v>62.0416666666667</v>
      </c>
      <c r="I304" s="74">
        <f>I300+I303</f>
        <v>431.4</v>
      </c>
      <c r="J304" s="40"/>
    </row>
    <row r="305" spans="1:116" x14ac:dyDescent="0.25">
      <c r="A305" s="71"/>
      <c r="B305" s="72" t="s">
        <v>43</v>
      </c>
      <c r="C305" s="73"/>
      <c r="D305" s="74"/>
      <c r="E305" s="75"/>
      <c r="F305" s="74"/>
      <c r="G305" s="30"/>
      <c r="H305" s="74"/>
      <c r="I305" s="29"/>
      <c r="J305" s="40"/>
    </row>
    <row r="306" spans="1:116" ht="31.5" x14ac:dyDescent="0.25">
      <c r="A306" s="47" t="s">
        <v>181</v>
      </c>
      <c r="C306" s="48">
        <v>50</v>
      </c>
      <c r="D306" s="17"/>
      <c r="E306" s="51"/>
      <c r="F306" s="17">
        <v>1.3</v>
      </c>
      <c r="G306" s="51">
        <v>2.5</v>
      </c>
      <c r="H306" s="17">
        <v>6</v>
      </c>
      <c r="I306" s="49">
        <v>51</v>
      </c>
      <c r="J306" s="129" t="s">
        <v>182</v>
      </c>
    </row>
    <row r="307" spans="1:116" x14ac:dyDescent="0.25">
      <c r="A307" s="47"/>
      <c r="B307" s="15" t="s">
        <v>183</v>
      </c>
      <c r="C307" s="48"/>
      <c r="D307" s="17">
        <v>38.619999999999997</v>
      </c>
      <c r="E307" s="51">
        <v>28.4</v>
      </c>
      <c r="G307" s="51"/>
      <c r="I307" s="49"/>
      <c r="J307" s="83"/>
    </row>
    <row r="308" spans="1:116" x14ac:dyDescent="0.25">
      <c r="A308" s="47"/>
      <c r="B308" s="15" t="s">
        <v>64</v>
      </c>
      <c r="C308" s="48"/>
      <c r="D308" s="17">
        <v>28.91</v>
      </c>
      <c r="E308" s="49">
        <v>21.74</v>
      </c>
      <c r="J308" s="83"/>
    </row>
    <row r="309" spans="1:116" x14ac:dyDescent="0.25">
      <c r="A309" s="47"/>
      <c r="B309" s="15" t="s">
        <v>55</v>
      </c>
      <c r="C309" s="48"/>
      <c r="D309" s="17">
        <v>2.5</v>
      </c>
      <c r="E309" s="49">
        <v>2.5</v>
      </c>
      <c r="J309" s="83"/>
    </row>
    <row r="310" spans="1:116" s="53" customFormat="1" ht="47.25" x14ac:dyDescent="0.25">
      <c r="A310" s="147" t="s">
        <v>184</v>
      </c>
      <c r="B310" s="148"/>
      <c r="C310" s="48" t="s">
        <v>185</v>
      </c>
      <c r="D310" s="51"/>
      <c r="E310" s="51"/>
      <c r="F310" s="49">
        <v>4.5999999999999996</v>
      </c>
      <c r="G310" s="49">
        <v>8</v>
      </c>
      <c r="H310" s="51">
        <v>23.8</v>
      </c>
      <c r="I310" s="49">
        <v>186</v>
      </c>
      <c r="J310" s="40" t="s">
        <v>186</v>
      </c>
      <c r="K310" s="19"/>
      <c r="L310" s="19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  <c r="CC310" s="20"/>
      <c r="CD310" s="20"/>
      <c r="CE310" s="20"/>
      <c r="CF310" s="20"/>
      <c r="CG310" s="20"/>
      <c r="CH310" s="20"/>
      <c r="CI310" s="20"/>
      <c r="CJ310" s="20"/>
      <c r="CK310" s="20"/>
      <c r="CL310" s="20"/>
      <c r="CM310" s="20"/>
    </row>
    <row r="311" spans="1:116" s="53" customFormat="1" x14ac:dyDescent="0.25">
      <c r="A311" s="47"/>
      <c r="B311" s="15" t="s">
        <v>114</v>
      </c>
      <c r="C311" s="48"/>
      <c r="D311" s="51">
        <v>50</v>
      </c>
      <c r="E311" s="51">
        <v>40</v>
      </c>
      <c r="F311" s="49"/>
      <c r="G311" s="49"/>
      <c r="H311" s="49"/>
      <c r="I311" s="49"/>
      <c r="J311" s="40"/>
      <c r="K311" s="19"/>
      <c r="L311" s="19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  <c r="CC311" s="20"/>
      <c r="CD311" s="20"/>
      <c r="CE311" s="20"/>
      <c r="CF311" s="20"/>
      <c r="CG311" s="20"/>
      <c r="CH311" s="20"/>
      <c r="CI311" s="20"/>
      <c r="CJ311" s="20"/>
      <c r="CK311" s="20"/>
      <c r="CL311" s="20"/>
      <c r="CM311" s="20"/>
    </row>
    <row r="312" spans="1:116" s="53" customFormat="1" x14ac:dyDescent="0.25">
      <c r="A312" s="15"/>
      <c r="B312" s="15" t="s">
        <v>51</v>
      </c>
      <c r="C312" s="48"/>
      <c r="D312" s="17">
        <v>40.08</v>
      </c>
      <c r="E312" s="49">
        <v>24</v>
      </c>
      <c r="F312" s="49"/>
      <c r="G312" s="49"/>
      <c r="H312" s="49"/>
      <c r="I312" s="51"/>
      <c r="J312" s="40"/>
      <c r="K312" s="19"/>
      <c r="L312" s="19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  <c r="CC312" s="20"/>
      <c r="CD312" s="20"/>
      <c r="CE312" s="20"/>
      <c r="CF312" s="20"/>
      <c r="CG312" s="20"/>
      <c r="CH312" s="20"/>
      <c r="CI312" s="20"/>
      <c r="CJ312" s="20"/>
      <c r="CK312" s="20"/>
      <c r="CL312" s="20"/>
      <c r="CM312" s="20"/>
    </row>
    <row r="313" spans="1:116" s="53" customFormat="1" x14ac:dyDescent="0.25">
      <c r="A313" s="47"/>
      <c r="B313" s="15" t="s">
        <v>52</v>
      </c>
      <c r="C313" s="48"/>
      <c r="D313" s="51">
        <v>10.64</v>
      </c>
      <c r="E313" s="51">
        <v>8</v>
      </c>
      <c r="F313" s="49"/>
      <c r="G313" s="49"/>
      <c r="H313" s="51"/>
      <c r="I313" s="49"/>
      <c r="J313" s="40"/>
      <c r="K313" s="19"/>
      <c r="L313" s="19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  <c r="CC313" s="20"/>
      <c r="CD313" s="20"/>
      <c r="CE313" s="20"/>
      <c r="CF313" s="20"/>
      <c r="CG313" s="20"/>
      <c r="CH313" s="20"/>
      <c r="CI313" s="20"/>
      <c r="CJ313" s="20"/>
      <c r="CK313" s="20"/>
      <c r="CL313" s="20"/>
      <c r="CM313" s="20"/>
    </row>
    <row r="314" spans="1:116" s="53" customFormat="1" x14ac:dyDescent="0.25">
      <c r="A314" s="47"/>
      <c r="B314" s="15" t="s">
        <v>53</v>
      </c>
      <c r="C314" s="48"/>
      <c r="D314" s="51">
        <v>9.52</v>
      </c>
      <c r="E314" s="51">
        <v>8</v>
      </c>
      <c r="F314" s="49"/>
      <c r="G314" s="49"/>
      <c r="H314" s="51"/>
      <c r="I314" s="49"/>
      <c r="J314" s="40"/>
      <c r="K314" s="19"/>
      <c r="L314" s="19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  <c r="CC314" s="20"/>
      <c r="CD314" s="20"/>
      <c r="CE314" s="20"/>
      <c r="CF314" s="20"/>
      <c r="CG314" s="20"/>
      <c r="CH314" s="20"/>
      <c r="CI314" s="20"/>
      <c r="CJ314" s="20"/>
      <c r="CK314" s="20"/>
      <c r="CL314" s="20"/>
      <c r="CM314" s="20"/>
    </row>
    <row r="315" spans="1:116" s="53" customFormat="1" x14ac:dyDescent="0.25">
      <c r="A315" s="47"/>
      <c r="B315" s="15" t="s">
        <v>55</v>
      </c>
      <c r="C315" s="48"/>
      <c r="D315" s="51">
        <v>3</v>
      </c>
      <c r="E315" s="51">
        <v>3</v>
      </c>
      <c r="F315" s="49"/>
      <c r="G315" s="49"/>
      <c r="H315" s="51"/>
      <c r="I315" s="49"/>
      <c r="J315" s="40"/>
      <c r="K315" s="19"/>
      <c r="L315" s="19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  <c r="CC315" s="20"/>
      <c r="CD315" s="20"/>
      <c r="CE315" s="20"/>
      <c r="CF315" s="20"/>
      <c r="CG315" s="20"/>
      <c r="CH315" s="20"/>
      <c r="CI315" s="20"/>
      <c r="CJ315" s="20"/>
      <c r="CK315" s="20"/>
      <c r="CL315" s="20"/>
      <c r="CM315" s="20"/>
    </row>
    <row r="316" spans="1:116" s="53" customFormat="1" x14ac:dyDescent="0.25">
      <c r="A316" s="47"/>
      <c r="B316" s="15" t="s">
        <v>116</v>
      </c>
      <c r="C316" s="48"/>
      <c r="D316" s="51">
        <v>5</v>
      </c>
      <c r="E316" s="51">
        <v>5</v>
      </c>
      <c r="F316" s="49"/>
      <c r="G316" s="49"/>
      <c r="H316" s="51"/>
      <c r="I316" s="49"/>
      <c r="J316" s="40"/>
      <c r="K316" s="19"/>
      <c r="L316" s="19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  <c r="CC316" s="20"/>
      <c r="CD316" s="20"/>
      <c r="CE316" s="20"/>
      <c r="CF316" s="20"/>
      <c r="CG316" s="20"/>
      <c r="CH316" s="20"/>
      <c r="CI316" s="20"/>
      <c r="CJ316" s="20"/>
      <c r="CK316" s="20"/>
      <c r="CL316" s="20"/>
      <c r="CM316" s="20"/>
    </row>
    <row r="317" spans="1:116" s="53" customFormat="1" x14ac:dyDescent="0.25">
      <c r="A317" s="47"/>
      <c r="B317" s="15" t="s">
        <v>27</v>
      </c>
      <c r="C317" s="48"/>
      <c r="D317" s="51">
        <v>1.2</v>
      </c>
      <c r="E317" s="51">
        <v>1.2</v>
      </c>
      <c r="F317" s="49"/>
      <c r="G317" s="49"/>
      <c r="H317" s="51"/>
      <c r="I317" s="49"/>
      <c r="J317" s="40"/>
      <c r="K317" s="19"/>
      <c r="L317" s="19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  <c r="CC317" s="20"/>
      <c r="CD317" s="20"/>
      <c r="CE317" s="20"/>
      <c r="CF317" s="20"/>
      <c r="CG317" s="20"/>
      <c r="CH317" s="20"/>
      <c r="CI317" s="20"/>
      <c r="CJ317" s="20"/>
      <c r="CK317" s="20"/>
      <c r="CL317" s="20"/>
      <c r="CM317" s="20"/>
    </row>
    <row r="318" spans="1:116" s="53" customFormat="1" x14ac:dyDescent="0.25">
      <c r="A318" s="47"/>
      <c r="B318" s="15" t="s">
        <v>33</v>
      </c>
      <c r="C318" s="48"/>
      <c r="D318" s="51">
        <v>160</v>
      </c>
      <c r="E318" s="51">
        <v>160</v>
      </c>
      <c r="F318" s="49"/>
      <c r="G318" s="49"/>
      <c r="H318" s="51"/>
      <c r="I318" s="49"/>
      <c r="J318" s="40"/>
      <c r="K318" s="19"/>
      <c r="L318" s="19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  <c r="CC318" s="20"/>
      <c r="CD318" s="20"/>
      <c r="CE318" s="20"/>
      <c r="CF318" s="20"/>
      <c r="CG318" s="20"/>
      <c r="CH318" s="20"/>
      <c r="CI318" s="20"/>
      <c r="CJ318" s="20"/>
      <c r="CK318" s="20"/>
      <c r="CL318" s="20"/>
      <c r="CM318" s="20"/>
    </row>
    <row r="319" spans="1:116" s="130" customFormat="1" ht="31.5" x14ac:dyDescent="0.25">
      <c r="A319" s="47" t="s">
        <v>187</v>
      </c>
      <c r="B319" s="15"/>
      <c r="C319" s="48">
        <v>160</v>
      </c>
      <c r="D319" s="48"/>
      <c r="E319" s="69"/>
      <c r="F319" s="48">
        <v>10.9</v>
      </c>
      <c r="G319" s="69">
        <v>11.1</v>
      </c>
      <c r="H319" s="48">
        <v>33.58</v>
      </c>
      <c r="I319" s="69">
        <v>278</v>
      </c>
      <c r="J319" s="40" t="s">
        <v>188</v>
      </c>
      <c r="K319" s="124"/>
      <c r="L319" s="124"/>
      <c r="M319" s="124"/>
      <c r="N319" s="124"/>
      <c r="O319" s="124"/>
      <c r="P319" s="124"/>
      <c r="Q319" s="124"/>
      <c r="R319" s="124"/>
      <c r="S319" s="124"/>
      <c r="T319" s="124"/>
      <c r="U319" s="124"/>
      <c r="V319" s="124"/>
      <c r="W319" s="124"/>
      <c r="X319" s="124"/>
      <c r="Y319" s="124"/>
      <c r="Z319" s="124"/>
      <c r="AA319" s="124"/>
      <c r="AB319" s="124"/>
      <c r="AC319" s="124"/>
      <c r="AD319" s="124"/>
      <c r="AE319" s="124"/>
      <c r="AF319" s="124"/>
      <c r="AG319" s="124"/>
      <c r="AH319" s="124"/>
      <c r="AI319" s="124"/>
      <c r="AJ319" s="124"/>
      <c r="AK319" s="124"/>
      <c r="AL319" s="124"/>
      <c r="AM319" s="124"/>
      <c r="AN319" s="124"/>
      <c r="AO319" s="124"/>
      <c r="AP319" s="124"/>
      <c r="AQ319" s="124"/>
      <c r="AR319" s="124"/>
      <c r="AS319" s="124"/>
      <c r="AT319" s="124"/>
      <c r="AU319" s="124"/>
      <c r="AV319" s="124"/>
      <c r="AW319" s="124"/>
      <c r="AX319" s="124"/>
      <c r="AY319" s="124"/>
      <c r="AZ319" s="124"/>
      <c r="BA319" s="124"/>
      <c r="BB319" s="124"/>
      <c r="BC319" s="124"/>
      <c r="BD319" s="124"/>
      <c r="BE319" s="124"/>
      <c r="BF319" s="124"/>
      <c r="BG319" s="124"/>
      <c r="BH319" s="124"/>
      <c r="BI319" s="124"/>
      <c r="BJ319" s="124"/>
      <c r="BK319" s="124"/>
      <c r="BL319" s="124"/>
      <c r="BM319" s="124"/>
      <c r="BN319" s="124"/>
      <c r="BO319" s="124"/>
      <c r="BP319" s="124"/>
      <c r="BQ319" s="124"/>
      <c r="BR319" s="124"/>
      <c r="BS319" s="124"/>
      <c r="BT319" s="124"/>
      <c r="BU319" s="124"/>
      <c r="BV319" s="124"/>
      <c r="BW319" s="124"/>
      <c r="BX319" s="124"/>
      <c r="BY319" s="124"/>
      <c r="BZ319" s="124"/>
      <c r="CA319" s="124"/>
      <c r="CB319" s="124"/>
      <c r="CC319" s="124"/>
      <c r="CD319" s="124"/>
      <c r="CE319" s="124"/>
      <c r="CF319" s="124"/>
      <c r="CG319" s="124"/>
      <c r="CH319" s="124"/>
      <c r="CI319" s="124"/>
      <c r="CJ319" s="124"/>
      <c r="CK319" s="124"/>
      <c r="CL319" s="124"/>
      <c r="CM319" s="124"/>
      <c r="CN319" s="125"/>
      <c r="CO319" s="125"/>
      <c r="CP319" s="125"/>
      <c r="CQ319" s="125"/>
      <c r="CR319" s="125"/>
      <c r="CS319" s="125"/>
      <c r="CT319" s="125"/>
      <c r="CU319" s="125"/>
      <c r="CV319" s="125"/>
      <c r="CW319" s="125"/>
      <c r="CX319" s="125"/>
      <c r="CY319" s="125"/>
      <c r="CZ319" s="125"/>
      <c r="DA319" s="125"/>
      <c r="DB319" s="125"/>
      <c r="DC319" s="125"/>
      <c r="DD319" s="125"/>
      <c r="DE319" s="125"/>
      <c r="DF319" s="125"/>
      <c r="DG319" s="125"/>
      <c r="DH319" s="125"/>
      <c r="DI319" s="125"/>
      <c r="DJ319" s="125"/>
      <c r="DK319" s="125"/>
      <c r="DL319" s="125"/>
    </row>
    <row r="320" spans="1:116" s="130" customFormat="1" x14ac:dyDescent="0.25">
      <c r="A320" s="47"/>
      <c r="B320" s="15" t="s">
        <v>189</v>
      </c>
      <c r="C320" s="48"/>
      <c r="D320" s="48">
        <v>41.78</v>
      </c>
      <c r="E320" s="69">
        <v>41.78</v>
      </c>
      <c r="F320" s="48"/>
      <c r="G320" s="69"/>
      <c r="H320" s="48"/>
      <c r="I320" s="69"/>
      <c r="J320" s="40"/>
      <c r="K320" s="124"/>
      <c r="L320" s="124"/>
      <c r="M320" s="124"/>
      <c r="N320" s="124"/>
      <c r="O320" s="124"/>
      <c r="P320" s="124"/>
      <c r="Q320" s="124"/>
      <c r="R320" s="124"/>
      <c r="S320" s="124"/>
      <c r="T320" s="124"/>
      <c r="U320" s="124"/>
      <c r="V320" s="124"/>
      <c r="W320" s="124"/>
      <c r="X320" s="124"/>
      <c r="Y320" s="124"/>
      <c r="Z320" s="124"/>
      <c r="AA320" s="124"/>
      <c r="AB320" s="124"/>
      <c r="AC320" s="124"/>
      <c r="AD320" s="124"/>
      <c r="AE320" s="124"/>
      <c r="AF320" s="124"/>
      <c r="AG320" s="124"/>
      <c r="AH320" s="124"/>
      <c r="AI320" s="124"/>
      <c r="AJ320" s="124"/>
      <c r="AK320" s="124"/>
      <c r="AL320" s="124"/>
      <c r="AM320" s="124"/>
      <c r="AN320" s="124"/>
      <c r="AO320" s="124"/>
      <c r="AP320" s="124"/>
      <c r="AQ320" s="124"/>
      <c r="AR320" s="124"/>
      <c r="AS320" s="124"/>
      <c r="AT320" s="124"/>
      <c r="AU320" s="124"/>
      <c r="AV320" s="124"/>
      <c r="AW320" s="124"/>
      <c r="AX320" s="124"/>
      <c r="AY320" s="124"/>
      <c r="AZ320" s="124"/>
      <c r="BA320" s="124"/>
      <c r="BB320" s="124"/>
      <c r="BC320" s="124"/>
      <c r="BD320" s="124"/>
      <c r="BE320" s="124"/>
      <c r="BF320" s="124"/>
      <c r="BG320" s="124"/>
      <c r="BH320" s="124"/>
      <c r="BI320" s="124"/>
      <c r="BJ320" s="124"/>
      <c r="BK320" s="124"/>
      <c r="BL320" s="124"/>
      <c r="BM320" s="124"/>
      <c r="BN320" s="124"/>
      <c r="BO320" s="124"/>
      <c r="BP320" s="124"/>
      <c r="BQ320" s="124"/>
      <c r="BR320" s="124"/>
      <c r="BS320" s="124"/>
      <c r="BT320" s="124"/>
      <c r="BU320" s="124"/>
      <c r="BV320" s="124"/>
      <c r="BW320" s="124"/>
      <c r="BX320" s="124"/>
      <c r="BY320" s="124"/>
      <c r="BZ320" s="124"/>
      <c r="CA320" s="124"/>
      <c r="CB320" s="124"/>
      <c r="CC320" s="124"/>
      <c r="CD320" s="124"/>
      <c r="CE320" s="124"/>
      <c r="CF320" s="124"/>
      <c r="CG320" s="124"/>
      <c r="CH320" s="124"/>
      <c r="CI320" s="124"/>
      <c r="CJ320" s="124"/>
      <c r="CK320" s="124"/>
      <c r="CL320" s="124"/>
      <c r="CM320" s="124"/>
      <c r="CN320" s="125"/>
      <c r="CO320" s="125"/>
      <c r="CP320" s="125"/>
      <c r="CQ320" s="125"/>
      <c r="CR320" s="125"/>
      <c r="CS320" s="125"/>
      <c r="CT320" s="125"/>
      <c r="CU320" s="125"/>
      <c r="CV320" s="125"/>
      <c r="CW320" s="125"/>
      <c r="CX320" s="125"/>
      <c r="CY320" s="125"/>
      <c r="CZ320" s="125"/>
      <c r="DA320" s="125"/>
      <c r="DB320" s="125"/>
      <c r="DC320" s="125"/>
      <c r="DD320" s="125"/>
      <c r="DE320" s="125"/>
      <c r="DF320" s="125"/>
      <c r="DG320" s="125"/>
      <c r="DH320" s="125"/>
      <c r="DI320" s="125"/>
      <c r="DJ320" s="125"/>
      <c r="DK320" s="125"/>
      <c r="DL320" s="125"/>
    </row>
    <row r="321" spans="1:116" s="130" customFormat="1" x14ac:dyDescent="0.25">
      <c r="A321" s="47"/>
      <c r="B321" s="15" t="s">
        <v>88</v>
      </c>
      <c r="C321" s="48"/>
      <c r="D321" s="48"/>
      <c r="E321" s="69">
        <v>29</v>
      </c>
      <c r="F321" s="48"/>
      <c r="G321" s="69"/>
      <c r="H321" s="48"/>
      <c r="I321" s="69"/>
      <c r="J321" s="40"/>
      <c r="K321" s="124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4"/>
      <c r="CD321" s="124"/>
      <c r="CE321" s="124"/>
      <c r="CF321" s="124"/>
      <c r="CG321" s="124"/>
      <c r="CH321" s="124"/>
      <c r="CI321" s="124"/>
      <c r="CJ321" s="124"/>
      <c r="CK321" s="124"/>
      <c r="CL321" s="124"/>
      <c r="CM321" s="124"/>
      <c r="CN321" s="125"/>
      <c r="CO321" s="125"/>
      <c r="CP321" s="125"/>
      <c r="CQ321" s="125"/>
      <c r="CR321" s="125"/>
      <c r="CS321" s="125"/>
      <c r="CT321" s="125"/>
      <c r="CU321" s="125"/>
      <c r="CV321" s="125"/>
      <c r="CW321" s="125"/>
      <c r="CX321" s="125"/>
      <c r="CY321" s="125"/>
      <c r="CZ321" s="125"/>
      <c r="DA321" s="125"/>
      <c r="DB321" s="125"/>
      <c r="DC321" s="125"/>
      <c r="DD321" s="125"/>
      <c r="DE321" s="125"/>
      <c r="DF321" s="125"/>
      <c r="DG321" s="125"/>
      <c r="DH321" s="125"/>
      <c r="DI321" s="125"/>
      <c r="DJ321" s="125"/>
      <c r="DK321" s="125"/>
      <c r="DL321" s="125"/>
    </row>
    <row r="322" spans="1:116" s="130" customFormat="1" x14ac:dyDescent="0.25">
      <c r="A322" s="47"/>
      <c r="B322" s="15" t="s">
        <v>51</v>
      </c>
      <c r="C322" s="48"/>
      <c r="D322" s="48">
        <v>179.024</v>
      </c>
      <c r="E322" s="69">
        <v>107.2</v>
      </c>
      <c r="F322" s="48"/>
      <c r="G322" s="69"/>
      <c r="H322" s="48"/>
      <c r="I322" s="69"/>
      <c r="J322" s="40"/>
      <c r="K322" s="124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4"/>
      <c r="CD322" s="124"/>
      <c r="CE322" s="124"/>
      <c r="CF322" s="124"/>
      <c r="CG322" s="124"/>
      <c r="CH322" s="124"/>
      <c r="CI322" s="124"/>
      <c r="CJ322" s="124"/>
      <c r="CK322" s="124"/>
      <c r="CL322" s="124"/>
      <c r="CM322" s="124"/>
      <c r="CN322" s="125"/>
      <c r="CO322" s="125"/>
      <c r="CP322" s="125"/>
      <c r="CQ322" s="125"/>
      <c r="CR322" s="125"/>
      <c r="CS322" s="125"/>
      <c r="CT322" s="125"/>
      <c r="CU322" s="125"/>
      <c r="CV322" s="125"/>
      <c r="CW322" s="125"/>
      <c r="CX322" s="125"/>
      <c r="CY322" s="125"/>
      <c r="CZ322" s="125"/>
      <c r="DA322" s="125"/>
      <c r="DB322" s="125"/>
      <c r="DC322" s="125"/>
      <c r="DD322" s="125"/>
      <c r="DE322" s="125"/>
      <c r="DF322" s="125"/>
      <c r="DG322" s="125"/>
      <c r="DH322" s="125"/>
      <c r="DI322" s="125"/>
      <c r="DJ322" s="125"/>
      <c r="DK322" s="125"/>
      <c r="DL322" s="125"/>
    </row>
    <row r="323" spans="1:116" s="130" customFormat="1" x14ac:dyDescent="0.25">
      <c r="A323" s="47"/>
      <c r="B323" s="15" t="s">
        <v>53</v>
      </c>
      <c r="C323" s="48"/>
      <c r="D323" s="48">
        <v>16.18</v>
      </c>
      <c r="E323" s="69">
        <v>13.59</v>
      </c>
      <c r="F323" s="48"/>
      <c r="G323" s="69"/>
      <c r="H323" s="48"/>
      <c r="I323" s="69"/>
      <c r="J323" s="40"/>
      <c r="K323" s="124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4"/>
      <c r="CD323" s="124"/>
      <c r="CE323" s="124"/>
      <c r="CF323" s="124"/>
      <c r="CG323" s="124"/>
      <c r="CH323" s="124"/>
      <c r="CI323" s="124"/>
      <c r="CJ323" s="124"/>
      <c r="CK323" s="124"/>
      <c r="CL323" s="124"/>
      <c r="CM323" s="124"/>
      <c r="CN323" s="125"/>
      <c r="CO323" s="125"/>
      <c r="CP323" s="125"/>
      <c r="CQ323" s="125"/>
      <c r="CR323" s="125"/>
      <c r="CS323" s="125"/>
      <c r="CT323" s="125"/>
      <c r="CU323" s="125"/>
      <c r="CV323" s="125"/>
      <c r="CW323" s="125"/>
      <c r="CX323" s="125"/>
      <c r="CY323" s="125"/>
      <c r="CZ323" s="125"/>
      <c r="DA323" s="125"/>
      <c r="DB323" s="125"/>
      <c r="DC323" s="125"/>
      <c r="DD323" s="125"/>
      <c r="DE323" s="125"/>
      <c r="DF323" s="125"/>
      <c r="DG323" s="125"/>
      <c r="DH323" s="125"/>
      <c r="DI323" s="125"/>
      <c r="DJ323" s="125"/>
      <c r="DK323" s="125"/>
      <c r="DL323" s="125"/>
    </row>
    <row r="324" spans="1:116" s="130" customFormat="1" x14ac:dyDescent="0.25">
      <c r="A324" s="47"/>
      <c r="B324" s="15" t="s">
        <v>55</v>
      </c>
      <c r="C324" s="48"/>
      <c r="D324" s="48">
        <v>5.33</v>
      </c>
      <c r="E324" s="69">
        <v>5.33</v>
      </c>
      <c r="F324" s="48"/>
      <c r="G324" s="69"/>
      <c r="H324" s="48"/>
      <c r="I324" s="69"/>
      <c r="J324" s="40"/>
      <c r="K324" s="124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4"/>
      <c r="CD324" s="124"/>
      <c r="CE324" s="124"/>
      <c r="CF324" s="124"/>
      <c r="CG324" s="124"/>
      <c r="CH324" s="124"/>
      <c r="CI324" s="124"/>
      <c r="CJ324" s="124"/>
      <c r="CK324" s="124"/>
      <c r="CL324" s="124"/>
      <c r="CM324" s="124"/>
      <c r="CN324" s="125"/>
      <c r="CO324" s="125"/>
      <c r="CP324" s="125"/>
      <c r="CQ324" s="125"/>
      <c r="CR324" s="125"/>
      <c r="CS324" s="125"/>
      <c r="CT324" s="125"/>
      <c r="CU324" s="125"/>
      <c r="CV324" s="125"/>
      <c r="CW324" s="125"/>
      <c r="CX324" s="125"/>
      <c r="CY324" s="125"/>
      <c r="CZ324" s="125"/>
      <c r="DA324" s="125"/>
      <c r="DB324" s="125"/>
      <c r="DC324" s="125"/>
      <c r="DD324" s="125"/>
      <c r="DE324" s="125"/>
      <c r="DF324" s="125"/>
      <c r="DG324" s="125"/>
      <c r="DH324" s="125"/>
      <c r="DI324" s="125"/>
      <c r="DJ324" s="125"/>
      <c r="DK324" s="125"/>
      <c r="DL324" s="125"/>
    </row>
    <row r="325" spans="1:116" s="130" customFormat="1" x14ac:dyDescent="0.25">
      <c r="A325" s="47"/>
      <c r="B325" s="15" t="s">
        <v>66</v>
      </c>
      <c r="C325" s="48"/>
      <c r="D325" s="48">
        <v>1.33</v>
      </c>
      <c r="E325" s="69">
        <v>1.33</v>
      </c>
      <c r="F325" s="48" t="s">
        <v>190</v>
      </c>
      <c r="G325" s="69"/>
      <c r="H325" s="48"/>
      <c r="I325" s="69"/>
      <c r="J325" s="40"/>
      <c r="K325" s="124"/>
      <c r="L325" s="124"/>
      <c r="M325" s="124"/>
      <c r="N325" s="124"/>
      <c r="O325" s="124"/>
      <c r="P325" s="124"/>
      <c r="Q325" s="124"/>
      <c r="R325" s="124"/>
      <c r="S325" s="124"/>
      <c r="T325" s="124"/>
      <c r="U325" s="124"/>
      <c r="V325" s="124"/>
      <c r="W325" s="124"/>
      <c r="X325" s="124"/>
      <c r="Y325" s="124"/>
      <c r="Z325" s="124"/>
      <c r="AA325" s="124"/>
      <c r="AB325" s="124"/>
      <c r="AC325" s="124"/>
      <c r="AD325" s="124"/>
      <c r="AE325" s="124"/>
      <c r="AF325" s="124"/>
      <c r="AG325" s="124"/>
      <c r="AH325" s="124"/>
      <c r="AI325" s="124"/>
      <c r="AJ325" s="124"/>
      <c r="AK325" s="124"/>
      <c r="AL325" s="124"/>
      <c r="AM325" s="124"/>
      <c r="AN325" s="124"/>
      <c r="AO325" s="124"/>
      <c r="AP325" s="124"/>
      <c r="AQ325" s="124"/>
      <c r="AR325" s="124"/>
      <c r="AS325" s="124"/>
      <c r="AT325" s="124"/>
      <c r="AU325" s="124"/>
      <c r="AV325" s="124"/>
      <c r="AW325" s="124"/>
      <c r="AX325" s="124"/>
      <c r="AY325" s="124"/>
      <c r="AZ325" s="124"/>
      <c r="BA325" s="124"/>
      <c r="BB325" s="124"/>
      <c r="BC325" s="124"/>
      <c r="BD325" s="124"/>
      <c r="BE325" s="124"/>
      <c r="BF325" s="124"/>
      <c r="BG325" s="124"/>
      <c r="BH325" s="124"/>
      <c r="BI325" s="124"/>
      <c r="BJ325" s="124"/>
      <c r="BK325" s="124"/>
      <c r="BL325" s="124"/>
      <c r="BM325" s="124"/>
      <c r="BN325" s="124"/>
      <c r="BO325" s="124"/>
      <c r="BP325" s="124"/>
      <c r="BQ325" s="124"/>
      <c r="BR325" s="124"/>
      <c r="BS325" s="124"/>
      <c r="BT325" s="124"/>
      <c r="BU325" s="124"/>
      <c r="BV325" s="124"/>
      <c r="BW325" s="124"/>
      <c r="BX325" s="124"/>
      <c r="BY325" s="124"/>
      <c r="BZ325" s="124"/>
      <c r="CA325" s="124"/>
      <c r="CB325" s="124"/>
      <c r="CC325" s="124"/>
      <c r="CD325" s="124"/>
      <c r="CE325" s="124"/>
      <c r="CF325" s="124"/>
      <c r="CG325" s="124"/>
      <c r="CH325" s="124"/>
      <c r="CI325" s="124"/>
      <c r="CJ325" s="124"/>
      <c r="CK325" s="124"/>
      <c r="CL325" s="124"/>
      <c r="CM325" s="124"/>
      <c r="CN325" s="125"/>
      <c r="CO325" s="125"/>
      <c r="CP325" s="125"/>
      <c r="CQ325" s="125"/>
      <c r="CR325" s="125"/>
      <c r="CS325" s="125"/>
      <c r="CT325" s="125"/>
      <c r="CU325" s="125"/>
      <c r="CV325" s="125"/>
      <c r="CW325" s="125"/>
      <c r="CX325" s="125"/>
      <c r="CY325" s="125"/>
      <c r="CZ325" s="125"/>
      <c r="DA325" s="125"/>
      <c r="DB325" s="125"/>
      <c r="DC325" s="125"/>
      <c r="DD325" s="125"/>
      <c r="DE325" s="125"/>
      <c r="DF325" s="125"/>
      <c r="DG325" s="125"/>
      <c r="DH325" s="125"/>
      <c r="DI325" s="125"/>
      <c r="DJ325" s="125"/>
      <c r="DK325" s="125"/>
      <c r="DL325" s="125"/>
    </row>
    <row r="326" spans="1:116" s="130" customFormat="1" x14ac:dyDescent="0.25">
      <c r="A326" s="47"/>
      <c r="B326" s="15" t="s">
        <v>191</v>
      </c>
      <c r="C326" s="48"/>
      <c r="D326" s="48"/>
      <c r="E326" s="69">
        <v>131</v>
      </c>
      <c r="F326" s="48"/>
      <c r="G326" s="69"/>
      <c r="H326" s="48"/>
      <c r="I326" s="69"/>
      <c r="J326" s="40"/>
      <c r="K326" s="124"/>
      <c r="L326" s="124"/>
      <c r="M326" s="124"/>
      <c r="N326" s="124"/>
      <c r="O326" s="124"/>
      <c r="P326" s="124"/>
      <c r="Q326" s="124"/>
      <c r="R326" s="124"/>
      <c r="S326" s="124"/>
      <c r="T326" s="124"/>
      <c r="U326" s="124"/>
      <c r="V326" s="124"/>
      <c r="W326" s="124"/>
      <c r="X326" s="124"/>
      <c r="Y326" s="124"/>
      <c r="Z326" s="124"/>
      <c r="AA326" s="124"/>
      <c r="AB326" s="124"/>
      <c r="AC326" s="124"/>
      <c r="AD326" s="124"/>
      <c r="AE326" s="124"/>
      <c r="AF326" s="124"/>
      <c r="AG326" s="124"/>
      <c r="AH326" s="124"/>
      <c r="AI326" s="124"/>
      <c r="AJ326" s="124"/>
      <c r="AK326" s="124"/>
      <c r="AL326" s="124"/>
      <c r="AM326" s="124"/>
      <c r="AN326" s="124"/>
      <c r="AO326" s="124"/>
      <c r="AP326" s="124"/>
      <c r="AQ326" s="124"/>
      <c r="AR326" s="124"/>
      <c r="AS326" s="124"/>
      <c r="AT326" s="124"/>
      <c r="AU326" s="124"/>
      <c r="AV326" s="124"/>
      <c r="AW326" s="124"/>
      <c r="AX326" s="124"/>
      <c r="AY326" s="124"/>
      <c r="AZ326" s="124"/>
      <c r="BA326" s="124"/>
      <c r="BB326" s="124"/>
      <c r="BC326" s="124"/>
      <c r="BD326" s="124"/>
      <c r="BE326" s="124"/>
      <c r="BF326" s="124"/>
      <c r="BG326" s="124"/>
      <c r="BH326" s="124"/>
      <c r="BI326" s="124"/>
      <c r="BJ326" s="124"/>
      <c r="BK326" s="124"/>
      <c r="BL326" s="124"/>
      <c r="BM326" s="124"/>
      <c r="BN326" s="124"/>
      <c r="BO326" s="124"/>
      <c r="BP326" s="124"/>
      <c r="BQ326" s="124"/>
      <c r="BR326" s="124"/>
      <c r="BS326" s="124"/>
      <c r="BT326" s="124"/>
      <c r="BU326" s="124"/>
      <c r="BV326" s="124"/>
      <c r="BW326" s="124"/>
      <c r="BX326" s="124"/>
      <c r="BY326" s="124"/>
      <c r="BZ326" s="124"/>
      <c r="CA326" s="124"/>
      <c r="CB326" s="124"/>
      <c r="CC326" s="124"/>
      <c r="CD326" s="124"/>
      <c r="CE326" s="124"/>
      <c r="CF326" s="124"/>
      <c r="CG326" s="124"/>
      <c r="CH326" s="124"/>
      <c r="CI326" s="124"/>
      <c r="CJ326" s="124"/>
      <c r="CK326" s="124"/>
      <c r="CL326" s="124"/>
      <c r="CM326" s="124"/>
      <c r="CN326" s="125"/>
      <c r="CO326" s="125"/>
      <c r="CP326" s="125"/>
      <c r="CQ326" s="125"/>
      <c r="CR326" s="125"/>
      <c r="CS326" s="125"/>
      <c r="CT326" s="125"/>
      <c r="CU326" s="125"/>
      <c r="CV326" s="125"/>
      <c r="CW326" s="125"/>
      <c r="CX326" s="125"/>
      <c r="CY326" s="125"/>
      <c r="CZ326" s="125"/>
      <c r="DA326" s="125"/>
      <c r="DB326" s="125"/>
      <c r="DC326" s="125"/>
      <c r="DD326" s="125"/>
      <c r="DE326" s="125"/>
      <c r="DF326" s="125"/>
      <c r="DG326" s="125"/>
      <c r="DH326" s="125"/>
      <c r="DI326" s="125"/>
      <c r="DJ326" s="125"/>
      <c r="DK326" s="125"/>
      <c r="DL326" s="125"/>
    </row>
    <row r="327" spans="1:116" s="79" customFormat="1" ht="31.5" x14ac:dyDescent="0.25">
      <c r="A327" s="47" t="s">
        <v>71</v>
      </c>
      <c r="B327" s="15"/>
      <c r="C327" s="48">
        <v>180</v>
      </c>
      <c r="D327" s="17"/>
      <c r="E327" s="51"/>
      <c r="F327" s="49"/>
      <c r="G327" s="51"/>
      <c r="H327" s="17">
        <v>10</v>
      </c>
      <c r="I327" s="49">
        <v>40</v>
      </c>
      <c r="J327" s="40" t="s">
        <v>72</v>
      </c>
      <c r="K327" s="85"/>
      <c r="L327" s="85"/>
      <c r="M327" s="85"/>
      <c r="N327" s="85"/>
      <c r="O327" s="85"/>
      <c r="P327" s="85"/>
      <c r="Q327" s="85"/>
      <c r="R327" s="85"/>
      <c r="S327" s="85"/>
      <c r="T327" s="85"/>
      <c r="U327" s="85"/>
      <c r="V327" s="85"/>
      <c r="W327" s="85"/>
      <c r="X327" s="85"/>
      <c r="Y327" s="85"/>
      <c r="Z327" s="85"/>
      <c r="AA327" s="85"/>
      <c r="AB327" s="85"/>
      <c r="AC327" s="85"/>
      <c r="AD327" s="85"/>
      <c r="AE327" s="85"/>
      <c r="AF327" s="85"/>
      <c r="AG327" s="85"/>
      <c r="AH327" s="85"/>
      <c r="AI327" s="85"/>
      <c r="AJ327" s="85"/>
      <c r="AK327" s="85"/>
      <c r="AL327" s="85"/>
      <c r="AM327" s="85"/>
      <c r="AN327" s="85"/>
      <c r="AO327" s="85"/>
      <c r="AP327" s="85"/>
      <c r="AQ327" s="85"/>
      <c r="AR327" s="85"/>
      <c r="AS327" s="85"/>
      <c r="AT327" s="85"/>
      <c r="AU327" s="85"/>
      <c r="AV327" s="85"/>
      <c r="AW327" s="85"/>
      <c r="AX327" s="85"/>
      <c r="AY327" s="85"/>
      <c r="AZ327" s="85"/>
      <c r="BA327" s="85"/>
      <c r="BB327" s="85"/>
      <c r="BC327" s="85"/>
      <c r="BD327" s="85"/>
      <c r="BE327" s="85"/>
      <c r="BF327" s="85"/>
      <c r="BG327" s="85"/>
      <c r="BH327" s="85"/>
      <c r="BI327" s="85"/>
      <c r="BJ327" s="85"/>
      <c r="BK327" s="85"/>
      <c r="BL327" s="85"/>
      <c r="BM327" s="85"/>
      <c r="BN327" s="85"/>
      <c r="BO327" s="85"/>
      <c r="BP327" s="85"/>
      <c r="BQ327" s="85"/>
      <c r="BR327" s="85"/>
      <c r="BS327" s="85"/>
      <c r="BT327" s="85"/>
      <c r="BU327" s="85"/>
      <c r="BV327" s="85"/>
      <c r="BW327" s="85"/>
      <c r="BX327" s="85"/>
      <c r="BY327" s="85"/>
      <c r="BZ327" s="85"/>
      <c r="CA327" s="85"/>
      <c r="CB327" s="85"/>
      <c r="CC327" s="85"/>
      <c r="CD327" s="85"/>
      <c r="CE327" s="85"/>
      <c r="CF327" s="85"/>
      <c r="CG327" s="85"/>
      <c r="CH327" s="85"/>
      <c r="CI327" s="85"/>
      <c r="CJ327" s="85"/>
      <c r="CK327" s="85"/>
      <c r="CL327" s="85"/>
      <c r="CM327" s="85"/>
      <c r="CN327" s="86"/>
      <c r="CO327" s="86"/>
      <c r="CP327" s="86"/>
      <c r="CQ327" s="86"/>
      <c r="CR327" s="86"/>
      <c r="CS327" s="86"/>
      <c r="CT327" s="86"/>
      <c r="CU327" s="86"/>
      <c r="CV327" s="86"/>
      <c r="CW327" s="86"/>
      <c r="CX327" s="86"/>
      <c r="CY327" s="86"/>
      <c r="CZ327" s="86"/>
      <c r="DA327" s="86"/>
      <c r="DB327" s="86"/>
      <c r="DC327" s="86"/>
      <c r="DD327" s="86"/>
      <c r="DE327" s="86"/>
      <c r="DF327" s="86"/>
      <c r="DG327" s="86"/>
      <c r="DH327" s="86"/>
      <c r="DI327" s="86"/>
      <c r="DJ327" s="86"/>
      <c r="DK327" s="86"/>
      <c r="DL327" s="86"/>
    </row>
    <row r="328" spans="1:116" s="79" customFormat="1" x14ac:dyDescent="0.25">
      <c r="A328" s="47"/>
      <c r="B328" s="15" t="s">
        <v>73</v>
      </c>
      <c r="C328" s="48"/>
      <c r="D328" s="17">
        <v>21.6</v>
      </c>
      <c r="E328" s="51">
        <v>21.6</v>
      </c>
      <c r="F328" s="49"/>
      <c r="G328" s="51"/>
      <c r="H328" s="17"/>
      <c r="I328" s="49"/>
      <c r="J328" s="40"/>
      <c r="K328" s="85"/>
      <c r="L328" s="85"/>
      <c r="M328" s="85"/>
      <c r="N328" s="85"/>
      <c r="O328" s="85"/>
      <c r="P328" s="85"/>
      <c r="Q328" s="85"/>
      <c r="R328" s="85"/>
      <c r="S328" s="85"/>
      <c r="T328" s="85"/>
      <c r="U328" s="85"/>
      <c r="V328" s="85"/>
      <c r="W328" s="85"/>
      <c r="X328" s="85"/>
      <c r="Y328" s="85"/>
      <c r="Z328" s="85"/>
      <c r="AA328" s="85"/>
      <c r="AB328" s="85"/>
      <c r="AC328" s="85"/>
      <c r="AD328" s="85"/>
      <c r="AE328" s="85"/>
      <c r="AF328" s="85"/>
      <c r="AG328" s="85"/>
      <c r="AH328" s="85"/>
      <c r="AI328" s="85"/>
      <c r="AJ328" s="85"/>
      <c r="AK328" s="85"/>
      <c r="AL328" s="85"/>
      <c r="AM328" s="85"/>
      <c r="AN328" s="85"/>
      <c r="AO328" s="85"/>
      <c r="AP328" s="85"/>
      <c r="AQ328" s="85"/>
      <c r="AR328" s="85"/>
      <c r="AS328" s="85"/>
      <c r="AT328" s="85"/>
      <c r="AU328" s="85"/>
      <c r="AV328" s="85"/>
      <c r="AW328" s="85"/>
      <c r="AX328" s="85"/>
      <c r="AY328" s="85"/>
      <c r="AZ328" s="85"/>
      <c r="BA328" s="85"/>
      <c r="BB328" s="85"/>
      <c r="BC328" s="85"/>
      <c r="BD328" s="85"/>
      <c r="BE328" s="85"/>
      <c r="BF328" s="85"/>
      <c r="BG328" s="85"/>
      <c r="BH328" s="85"/>
      <c r="BI328" s="85"/>
      <c r="BJ328" s="85"/>
      <c r="BK328" s="85"/>
      <c r="BL328" s="85"/>
      <c r="BM328" s="85"/>
      <c r="BN328" s="85"/>
      <c r="BO328" s="85"/>
      <c r="BP328" s="85"/>
      <c r="BQ328" s="85"/>
      <c r="BR328" s="85"/>
      <c r="BS328" s="85"/>
      <c r="BT328" s="85"/>
      <c r="BU328" s="85"/>
      <c r="BV328" s="85"/>
      <c r="BW328" s="85"/>
      <c r="BX328" s="85"/>
      <c r="BY328" s="85"/>
      <c r="BZ328" s="85"/>
      <c r="CA328" s="85"/>
      <c r="CB328" s="85"/>
      <c r="CC328" s="85"/>
      <c r="CD328" s="85"/>
      <c r="CE328" s="85"/>
      <c r="CF328" s="85"/>
      <c r="CG328" s="85"/>
      <c r="CH328" s="85"/>
      <c r="CI328" s="85"/>
      <c r="CJ328" s="85"/>
      <c r="CK328" s="85"/>
      <c r="CL328" s="85"/>
      <c r="CM328" s="85"/>
      <c r="CN328" s="86"/>
      <c r="CO328" s="86"/>
      <c r="CP328" s="86"/>
      <c r="CQ328" s="86"/>
      <c r="CR328" s="86"/>
      <c r="CS328" s="86"/>
      <c r="CT328" s="86"/>
      <c r="CU328" s="86"/>
      <c r="CV328" s="86"/>
      <c r="CW328" s="86"/>
      <c r="CX328" s="86"/>
      <c r="CY328" s="86"/>
      <c r="CZ328" s="86"/>
      <c r="DA328" s="86"/>
      <c r="DB328" s="86"/>
      <c r="DC328" s="86"/>
      <c r="DD328" s="86"/>
      <c r="DE328" s="86"/>
      <c r="DF328" s="86"/>
      <c r="DG328" s="86"/>
      <c r="DH328" s="86"/>
      <c r="DI328" s="86"/>
      <c r="DJ328" s="86"/>
      <c r="DK328" s="86"/>
      <c r="DL328" s="86"/>
    </row>
    <row r="329" spans="1:116" s="79" customFormat="1" x14ac:dyDescent="0.25">
      <c r="A329" s="47"/>
      <c r="B329" s="15" t="s">
        <v>25</v>
      </c>
      <c r="C329" s="48"/>
      <c r="D329" s="17">
        <v>180</v>
      </c>
      <c r="E329" s="51">
        <v>180</v>
      </c>
      <c r="F329" s="49"/>
      <c r="G329" s="51"/>
      <c r="H329" s="17"/>
      <c r="I329" s="49"/>
      <c r="J329" s="40"/>
      <c r="K329" s="85"/>
      <c r="L329" s="85"/>
      <c r="M329" s="85"/>
      <c r="N329" s="85"/>
      <c r="O329" s="85"/>
      <c r="P329" s="85"/>
      <c r="Q329" s="85"/>
      <c r="R329" s="85"/>
      <c r="S329" s="85"/>
      <c r="T329" s="85"/>
      <c r="U329" s="85"/>
      <c r="V329" s="85"/>
      <c r="W329" s="85"/>
      <c r="X329" s="85"/>
      <c r="Y329" s="85"/>
      <c r="Z329" s="85"/>
      <c r="AA329" s="85"/>
      <c r="AB329" s="85"/>
      <c r="AC329" s="85"/>
      <c r="AD329" s="85"/>
      <c r="AE329" s="85"/>
      <c r="AF329" s="85"/>
      <c r="AG329" s="85"/>
      <c r="AH329" s="85"/>
      <c r="AI329" s="85"/>
      <c r="AJ329" s="85"/>
      <c r="AK329" s="85"/>
      <c r="AL329" s="85"/>
      <c r="AM329" s="85"/>
      <c r="AN329" s="85"/>
      <c r="AO329" s="85"/>
      <c r="AP329" s="85"/>
      <c r="AQ329" s="85"/>
      <c r="AR329" s="85"/>
      <c r="AS329" s="85"/>
      <c r="AT329" s="85"/>
      <c r="AU329" s="85"/>
      <c r="AV329" s="85"/>
      <c r="AW329" s="85"/>
      <c r="AX329" s="85"/>
      <c r="AY329" s="85"/>
      <c r="AZ329" s="85"/>
      <c r="BA329" s="85"/>
      <c r="BB329" s="85"/>
      <c r="BC329" s="85"/>
      <c r="BD329" s="85"/>
      <c r="BE329" s="85"/>
      <c r="BF329" s="85"/>
      <c r="BG329" s="85"/>
      <c r="BH329" s="85"/>
      <c r="BI329" s="85"/>
      <c r="BJ329" s="85"/>
      <c r="BK329" s="85"/>
      <c r="BL329" s="85"/>
      <c r="BM329" s="85"/>
      <c r="BN329" s="85"/>
      <c r="BO329" s="85"/>
      <c r="BP329" s="85"/>
      <c r="BQ329" s="85"/>
      <c r="BR329" s="85"/>
      <c r="BS329" s="85"/>
      <c r="BT329" s="85"/>
      <c r="BU329" s="85"/>
      <c r="BV329" s="85"/>
      <c r="BW329" s="85"/>
      <c r="BX329" s="85"/>
      <c r="BY329" s="85"/>
      <c r="BZ329" s="85"/>
      <c r="CA329" s="85"/>
      <c r="CB329" s="85"/>
      <c r="CC329" s="85"/>
      <c r="CD329" s="85"/>
      <c r="CE329" s="85"/>
      <c r="CF329" s="85"/>
      <c r="CG329" s="85"/>
      <c r="CH329" s="85"/>
      <c r="CI329" s="85"/>
      <c r="CJ329" s="85"/>
      <c r="CK329" s="85"/>
      <c r="CL329" s="85"/>
      <c r="CM329" s="85"/>
      <c r="CN329" s="86"/>
      <c r="CO329" s="86"/>
      <c r="CP329" s="86"/>
      <c r="CQ329" s="86"/>
      <c r="CR329" s="86"/>
      <c r="CS329" s="86"/>
      <c r="CT329" s="86"/>
      <c r="CU329" s="86"/>
      <c r="CV329" s="86"/>
      <c r="CW329" s="86"/>
      <c r="CX329" s="86"/>
      <c r="CY329" s="86"/>
      <c r="CZ329" s="86"/>
      <c r="DA329" s="86"/>
      <c r="DB329" s="86"/>
      <c r="DC329" s="86"/>
      <c r="DD329" s="86"/>
      <c r="DE329" s="86"/>
      <c r="DF329" s="86"/>
      <c r="DG329" s="86"/>
      <c r="DH329" s="86"/>
      <c r="DI329" s="86"/>
      <c r="DJ329" s="86"/>
      <c r="DK329" s="86"/>
      <c r="DL329" s="86"/>
    </row>
    <row r="330" spans="1:116" s="79" customFormat="1" x14ac:dyDescent="0.25">
      <c r="A330" s="47"/>
      <c r="B330" s="15" t="s">
        <v>74</v>
      </c>
      <c r="C330" s="48"/>
      <c r="D330" s="17">
        <v>5</v>
      </c>
      <c r="E330" s="51">
        <v>5</v>
      </c>
      <c r="F330" s="49"/>
      <c r="G330" s="51"/>
      <c r="H330" s="17"/>
      <c r="I330" s="49"/>
      <c r="J330" s="40"/>
      <c r="K330" s="85"/>
      <c r="L330" s="85"/>
      <c r="M330" s="85"/>
      <c r="N330" s="85"/>
      <c r="O330" s="85"/>
      <c r="P330" s="85"/>
      <c r="Q330" s="85"/>
      <c r="R330" s="85"/>
      <c r="S330" s="85"/>
      <c r="T330" s="85"/>
      <c r="U330" s="85"/>
      <c r="V330" s="85"/>
      <c r="W330" s="85"/>
      <c r="X330" s="85"/>
      <c r="Y330" s="85"/>
      <c r="Z330" s="85"/>
      <c r="AA330" s="85"/>
      <c r="AB330" s="85"/>
      <c r="AC330" s="85"/>
      <c r="AD330" s="85"/>
      <c r="AE330" s="85"/>
      <c r="AF330" s="85"/>
      <c r="AG330" s="85"/>
      <c r="AH330" s="85"/>
      <c r="AI330" s="85"/>
      <c r="AJ330" s="85"/>
      <c r="AK330" s="85"/>
      <c r="AL330" s="85"/>
      <c r="AM330" s="85"/>
      <c r="AN330" s="85"/>
      <c r="AO330" s="85"/>
      <c r="AP330" s="85"/>
      <c r="AQ330" s="85"/>
      <c r="AR330" s="85"/>
      <c r="AS330" s="85"/>
      <c r="AT330" s="85"/>
      <c r="AU330" s="85"/>
      <c r="AV330" s="85"/>
      <c r="AW330" s="85"/>
      <c r="AX330" s="85"/>
      <c r="AY330" s="85"/>
      <c r="AZ330" s="85"/>
      <c r="BA330" s="85"/>
      <c r="BB330" s="85"/>
      <c r="BC330" s="85"/>
      <c r="BD330" s="85"/>
      <c r="BE330" s="85"/>
      <c r="BF330" s="85"/>
      <c r="BG330" s="85"/>
      <c r="BH330" s="85"/>
      <c r="BI330" s="85"/>
      <c r="BJ330" s="85"/>
      <c r="BK330" s="85"/>
      <c r="BL330" s="85"/>
      <c r="BM330" s="85"/>
      <c r="BN330" s="85"/>
      <c r="BO330" s="85"/>
      <c r="BP330" s="85"/>
      <c r="BQ330" s="85"/>
      <c r="BR330" s="85"/>
      <c r="BS330" s="85"/>
      <c r="BT330" s="85"/>
      <c r="BU330" s="85"/>
      <c r="BV330" s="85"/>
      <c r="BW330" s="85"/>
      <c r="BX330" s="85"/>
      <c r="BY330" s="85"/>
      <c r="BZ330" s="85"/>
      <c r="CA330" s="85"/>
      <c r="CB330" s="85"/>
      <c r="CC330" s="85"/>
      <c r="CD330" s="85"/>
      <c r="CE330" s="85"/>
      <c r="CF330" s="85"/>
      <c r="CG330" s="85"/>
      <c r="CH330" s="85"/>
      <c r="CI330" s="85"/>
      <c r="CJ330" s="85"/>
      <c r="CK330" s="85"/>
      <c r="CL330" s="85"/>
      <c r="CM330" s="85"/>
      <c r="CN330" s="86"/>
      <c r="CO330" s="86"/>
      <c r="CP330" s="86"/>
      <c r="CQ330" s="86"/>
      <c r="CR330" s="86"/>
      <c r="CS330" s="86"/>
      <c r="CT330" s="86"/>
      <c r="CU330" s="86"/>
      <c r="CV330" s="86"/>
      <c r="CW330" s="86"/>
      <c r="CX330" s="86"/>
      <c r="CY330" s="86"/>
      <c r="CZ330" s="86"/>
      <c r="DA330" s="86"/>
      <c r="DB330" s="86"/>
      <c r="DC330" s="86"/>
      <c r="DD330" s="86"/>
      <c r="DE330" s="86"/>
      <c r="DF330" s="86"/>
      <c r="DG330" s="86"/>
      <c r="DH330" s="86"/>
      <c r="DI330" s="86"/>
      <c r="DJ330" s="86"/>
      <c r="DK330" s="86"/>
      <c r="DL330" s="86"/>
    </row>
    <row r="331" spans="1:116" x14ac:dyDescent="0.25">
      <c r="A331" s="87" t="s">
        <v>75</v>
      </c>
      <c r="B331" s="88"/>
      <c r="C331" s="89">
        <v>37.5</v>
      </c>
      <c r="D331" s="90">
        <v>37.5</v>
      </c>
      <c r="E331" s="90">
        <v>37.5</v>
      </c>
      <c r="F331" s="89">
        <v>1.8</v>
      </c>
      <c r="G331" s="89">
        <v>0.4</v>
      </c>
      <c r="H331" s="89">
        <v>18</v>
      </c>
      <c r="I331" s="89">
        <v>82.5</v>
      </c>
      <c r="J331" s="91"/>
    </row>
    <row r="332" spans="1:116" x14ac:dyDescent="0.25">
      <c r="A332" s="66" t="s">
        <v>39</v>
      </c>
      <c r="B332" s="67"/>
      <c r="C332" s="68">
        <v>632.5</v>
      </c>
      <c r="D332" s="92"/>
      <c r="E332" s="44"/>
      <c r="F332" s="45">
        <f>SUM(F306:F331)</f>
        <v>18.600000000000001</v>
      </c>
      <c r="G332" s="45">
        <f>SUM(G306:G331)</f>
        <v>22</v>
      </c>
      <c r="H332" s="45">
        <f>SUM(H306:H331)</f>
        <v>91.38</v>
      </c>
      <c r="I332" s="45">
        <f>SUM(I306:I331)</f>
        <v>637.5</v>
      </c>
      <c r="J332" s="46"/>
    </row>
    <row r="333" spans="1:116" x14ac:dyDescent="0.25">
      <c r="A333" s="71"/>
      <c r="B333" s="72" t="s">
        <v>76</v>
      </c>
      <c r="C333" s="149"/>
      <c r="D333" s="29"/>
      <c r="E333" s="30"/>
      <c r="F333" s="30"/>
      <c r="G333" s="74"/>
      <c r="H333" s="30"/>
      <c r="I333" s="74"/>
      <c r="J333" s="40"/>
    </row>
    <row r="334" spans="1:116" x14ac:dyDescent="0.25">
      <c r="A334" s="54" t="s">
        <v>125</v>
      </c>
      <c r="B334" s="21"/>
      <c r="C334" s="55">
        <v>21</v>
      </c>
      <c r="D334" s="25"/>
      <c r="E334" s="55"/>
      <c r="F334" s="59">
        <v>2.75</v>
      </c>
      <c r="G334" s="59">
        <v>5.5</v>
      </c>
      <c r="H334" s="59">
        <v>28</v>
      </c>
      <c r="I334" s="24">
        <v>165</v>
      </c>
      <c r="J334" s="129"/>
      <c r="K334" s="123"/>
      <c r="L334" s="123"/>
      <c r="M334" s="123"/>
      <c r="N334" s="123"/>
      <c r="O334" s="123"/>
      <c r="P334" s="123"/>
      <c r="Q334" s="123"/>
      <c r="R334" s="123"/>
      <c r="S334" s="123"/>
      <c r="T334" s="123"/>
      <c r="U334" s="123"/>
      <c r="V334" s="123"/>
      <c r="W334" s="123"/>
      <c r="X334" s="123"/>
      <c r="Y334" s="123"/>
      <c r="Z334" s="123"/>
      <c r="AA334" s="123"/>
      <c r="AB334" s="123"/>
      <c r="AC334" s="123"/>
      <c r="AD334" s="123"/>
      <c r="AE334" s="123"/>
      <c r="AF334" s="123"/>
      <c r="AG334" s="123"/>
      <c r="AH334" s="123"/>
      <c r="AI334" s="123"/>
      <c r="AJ334" s="123"/>
      <c r="AK334" s="123"/>
      <c r="AL334" s="123"/>
      <c r="AM334" s="123"/>
      <c r="AN334" s="123"/>
      <c r="AO334" s="123"/>
      <c r="AP334" s="123"/>
      <c r="AQ334" s="123"/>
      <c r="AR334" s="123"/>
      <c r="AS334" s="123"/>
    </row>
    <row r="335" spans="1:116" ht="15.75" customHeight="1" x14ac:dyDescent="0.25">
      <c r="A335" s="54" t="s">
        <v>192</v>
      </c>
      <c r="B335" s="54"/>
      <c r="C335" s="55"/>
      <c r="D335" s="25">
        <v>21</v>
      </c>
      <c r="E335" s="55">
        <v>21</v>
      </c>
      <c r="F335" s="59"/>
      <c r="G335" s="59"/>
      <c r="H335" s="59"/>
      <c r="I335" s="24"/>
      <c r="J335" s="129"/>
    </row>
    <row r="336" spans="1:116" s="53" customFormat="1" x14ac:dyDescent="0.25">
      <c r="A336" s="47" t="s">
        <v>193</v>
      </c>
      <c r="B336" s="15"/>
      <c r="C336" s="48">
        <v>110</v>
      </c>
      <c r="D336" s="17"/>
      <c r="E336" s="51"/>
      <c r="F336" s="17">
        <v>3.68</v>
      </c>
      <c r="G336" s="51">
        <v>2.75</v>
      </c>
      <c r="H336" s="17">
        <v>5.07</v>
      </c>
      <c r="I336" s="51">
        <v>68</v>
      </c>
      <c r="J336" s="40" t="s">
        <v>164</v>
      </c>
      <c r="K336" s="19"/>
      <c r="L336" s="19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  <c r="AA336" s="20"/>
      <c r="AB336" s="20"/>
      <c r="AC336" s="20"/>
      <c r="AD336" s="20"/>
      <c r="AE336" s="20"/>
      <c r="AF336" s="20"/>
      <c r="AG336" s="20"/>
      <c r="AH336" s="20"/>
      <c r="AI336" s="20"/>
      <c r="AJ336" s="20"/>
      <c r="AK336" s="20"/>
      <c r="AL336" s="20"/>
      <c r="AM336" s="20"/>
      <c r="AN336" s="20"/>
      <c r="AO336" s="20"/>
      <c r="AP336" s="20"/>
      <c r="AQ336" s="20"/>
      <c r="AR336" s="20"/>
      <c r="AS336" s="20"/>
      <c r="AT336" s="20"/>
      <c r="AU336" s="20"/>
      <c r="AV336" s="20"/>
      <c r="AW336" s="20"/>
      <c r="AX336" s="20"/>
      <c r="AY336" s="20"/>
      <c r="AZ336" s="20"/>
      <c r="BA336" s="20"/>
      <c r="BB336" s="20"/>
      <c r="BC336" s="20"/>
      <c r="BD336" s="20"/>
      <c r="BE336" s="20"/>
      <c r="BF336" s="20"/>
      <c r="BG336" s="20"/>
      <c r="BH336" s="20"/>
      <c r="BI336" s="20"/>
      <c r="BJ336" s="20"/>
      <c r="BK336" s="20"/>
      <c r="BL336" s="20"/>
      <c r="BM336" s="20"/>
      <c r="BN336" s="20"/>
      <c r="BO336" s="20"/>
      <c r="BP336" s="20"/>
      <c r="BQ336" s="20"/>
      <c r="BR336" s="20"/>
      <c r="BS336" s="20"/>
      <c r="BT336" s="20"/>
      <c r="BU336" s="20"/>
      <c r="BV336" s="20"/>
      <c r="BW336" s="20"/>
      <c r="BX336" s="20"/>
      <c r="BY336" s="20"/>
      <c r="BZ336" s="20"/>
      <c r="CA336" s="20"/>
      <c r="CB336" s="20"/>
      <c r="CC336" s="20"/>
      <c r="CD336" s="20"/>
      <c r="CE336" s="20"/>
      <c r="CF336" s="20"/>
      <c r="CG336" s="20"/>
      <c r="CH336" s="20"/>
      <c r="CI336" s="20"/>
      <c r="CJ336" s="20"/>
      <c r="CK336" s="20"/>
      <c r="CL336" s="20"/>
      <c r="CM336" s="20"/>
    </row>
    <row r="337" spans="1:163" s="53" customFormat="1" x14ac:dyDescent="0.25">
      <c r="A337" s="47"/>
      <c r="B337" s="15" t="s">
        <v>194</v>
      </c>
      <c r="C337" s="48"/>
      <c r="D337" s="17">
        <v>114</v>
      </c>
      <c r="E337" s="51">
        <v>110</v>
      </c>
      <c r="F337" s="49"/>
      <c r="G337" s="51"/>
      <c r="H337" s="17"/>
      <c r="I337" s="49"/>
      <c r="J337" s="40"/>
      <c r="K337" s="19"/>
      <c r="L337" s="19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  <c r="AA337" s="20"/>
      <c r="AB337" s="20"/>
      <c r="AC337" s="20"/>
      <c r="AD337" s="20"/>
      <c r="AE337" s="20"/>
      <c r="AF337" s="20"/>
      <c r="AG337" s="20"/>
      <c r="AH337" s="20"/>
      <c r="AI337" s="20"/>
      <c r="AJ337" s="20"/>
      <c r="AK337" s="20"/>
      <c r="AL337" s="20"/>
      <c r="AM337" s="20"/>
      <c r="AN337" s="20"/>
      <c r="AO337" s="20"/>
      <c r="AP337" s="20"/>
      <c r="AQ337" s="20"/>
      <c r="AR337" s="20"/>
      <c r="AS337" s="20"/>
      <c r="AT337" s="20"/>
      <c r="AU337" s="20"/>
      <c r="AV337" s="20"/>
      <c r="AW337" s="20"/>
      <c r="AX337" s="20"/>
      <c r="AY337" s="20"/>
      <c r="AZ337" s="20"/>
      <c r="BA337" s="20"/>
      <c r="BB337" s="20"/>
      <c r="BC337" s="20"/>
      <c r="BD337" s="20"/>
      <c r="BE337" s="20"/>
      <c r="BF337" s="20"/>
      <c r="BG337" s="20"/>
      <c r="BH337" s="20"/>
      <c r="BI337" s="20"/>
      <c r="BJ337" s="20"/>
      <c r="BK337" s="20"/>
      <c r="BL337" s="20"/>
      <c r="BM337" s="20"/>
      <c r="BN337" s="20"/>
      <c r="BO337" s="20"/>
      <c r="BP337" s="20"/>
      <c r="BQ337" s="20"/>
      <c r="BR337" s="20"/>
      <c r="BS337" s="20"/>
      <c r="BT337" s="20"/>
      <c r="BU337" s="20"/>
      <c r="BV337" s="20"/>
      <c r="BW337" s="20"/>
      <c r="BX337" s="20"/>
      <c r="BY337" s="20"/>
      <c r="BZ337" s="20"/>
      <c r="CA337" s="20"/>
      <c r="CB337" s="20"/>
      <c r="CC337" s="20"/>
      <c r="CD337" s="20"/>
      <c r="CE337" s="20"/>
      <c r="CF337" s="20"/>
      <c r="CG337" s="20"/>
      <c r="CH337" s="20"/>
      <c r="CI337" s="20"/>
      <c r="CJ337" s="20"/>
      <c r="CK337" s="20"/>
      <c r="CL337" s="20"/>
      <c r="CM337" s="20"/>
    </row>
    <row r="338" spans="1:163" s="62" customFormat="1" x14ac:dyDescent="0.25">
      <c r="A338" s="54" t="s">
        <v>195</v>
      </c>
      <c r="B338" s="21"/>
      <c r="C338" s="63" t="s">
        <v>196</v>
      </c>
      <c r="D338" s="25"/>
      <c r="E338" s="55"/>
      <c r="F338" s="17">
        <v>9</v>
      </c>
      <c r="G338" s="51">
        <v>10.4</v>
      </c>
      <c r="H338" s="17">
        <v>28.3</v>
      </c>
      <c r="I338" s="51">
        <v>242</v>
      </c>
      <c r="J338" s="40" t="s">
        <v>197</v>
      </c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  <c r="AF338" s="60"/>
      <c r="AG338" s="60"/>
      <c r="AH338" s="60"/>
      <c r="AI338" s="60"/>
      <c r="AJ338" s="60"/>
      <c r="AK338" s="60"/>
      <c r="AL338" s="60"/>
      <c r="AM338" s="60"/>
      <c r="AN338" s="60"/>
      <c r="AO338" s="60"/>
      <c r="AP338" s="60"/>
      <c r="AQ338" s="60"/>
      <c r="AR338" s="60"/>
      <c r="AS338" s="60"/>
      <c r="AT338" s="60"/>
      <c r="AU338" s="60"/>
      <c r="AV338" s="60"/>
      <c r="AW338" s="60"/>
      <c r="AX338" s="60"/>
      <c r="AY338" s="60"/>
      <c r="AZ338" s="60"/>
      <c r="BA338" s="60"/>
      <c r="BB338" s="60"/>
      <c r="BC338" s="60"/>
      <c r="BD338" s="60"/>
      <c r="BE338" s="60"/>
      <c r="BF338" s="60"/>
      <c r="BG338" s="60"/>
      <c r="BH338" s="60"/>
      <c r="BI338" s="60"/>
      <c r="BJ338" s="60"/>
      <c r="BK338" s="60"/>
      <c r="BL338" s="60"/>
      <c r="BM338" s="60"/>
      <c r="BN338" s="60"/>
      <c r="BO338" s="60"/>
      <c r="BP338" s="60"/>
      <c r="BQ338" s="60"/>
      <c r="BR338" s="60"/>
      <c r="BS338" s="60"/>
      <c r="BT338" s="60"/>
      <c r="BU338" s="60"/>
      <c r="BV338" s="60"/>
      <c r="BW338" s="60"/>
      <c r="BX338" s="60"/>
      <c r="BY338" s="60"/>
      <c r="BZ338" s="60"/>
      <c r="CA338" s="60"/>
      <c r="CB338" s="60"/>
      <c r="CC338" s="60"/>
      <c r="CD338" s="60"/>
      <c r="CE338" s="60"/>
      <c r="CF338" s="60"/>
      <c r="CG338" s="60"/>
      <c r="CH338" s="60"/>
      <c r="CI338" s="60"/>
      <c r="CJ338" s="60"/>
      <c r="CK338" s="60"/>
      <c r="CL338" s="60"/>
      <c r="CM338" s="60"/>
    </row>
    <row r="339" spans="1:163" s="62" customFormat="1" x14ac:dyDescent="0.25">
      <c r="A339" s="54"/>
      <c r="B339" s="21" t="s">
        <v>133</v>
      </c>
      <c r="C339" s="63"/>
      <c r="D339" s="25">
        <v>98.8</v>
      </c>
      <c r="E339" s="55">
        <v>97.5</v>
      </c>
      <c r="F339" s="24"/>
      <c r="G339" s="59"/>
      <c r="H339" s="24"/>
      <c r="I339" s="59"/>
      <c r="J339" s="4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  <c r="AA339" s="60"/>
      <c r="AB339" s="60"/>
      <c r="AC339" s="60"/>
      <c r="AD339" s="60"/>
      <c r="AE339" s="60"/>
      <c r="AF339" s="60"/>
      <c r="AG339" s="60"/>
      <c r="AH339" s="60"/>
      <c r="AI339" s="60"/>
      <c r="AJ339" s="60"/>
      <c r="AK339" s="60"/>
      <c r="AL339" s="60"/>
      <c r="AM339" s="60"/>
      <c r="AN339" s="60"/>
      <c r="AO339" s="60"/>
      <c r="AP339" s="60"/>
      <c r="AQ339" s="60"/>
      <c r="AR339" s="60"/>
      <c r="AS339" s="60"/>
      <c r="AT339" s="60"/>
      <c r="AU339" s="60"/>
      <c r="AV339" s="60"/>
      <c r="AW339" s="60"/>
      <c r="AX339" s="60"/>
      <c r="AY339" s="60"/>
      <c r="AZ339" s="60"/>
      <c r="BA339" s="60"/>
      <c r="BB339" s="60"/>
      <c r="BC339" s="60"/>
      <c r="BD339" s="60"/>
      <c r="BE339" s="60"/>
      <c r="BF339" s="60"/>
      <c r="BG339" s="60"/>
      <c r="BH339" s="60"/>
      <c r="BI339" s="60"/>
      <c r="BJ339" s="60"/>
      <c r="BK339" s="60"/>
      <c r="BL339" s="60"/>
      <c r="BM339" s="60"/>
      <c r="BN339" s="60"/>
      <c r="BO339" s="60"/>
      <c r="BP339" s="60"/>
      <c r="BQ339" s="60"/>
      <c r="BR339" s="60"/>
      <c r="BS339" s="60"/>
      <c r="BT339" s="60"/>
      <c r="BU339" s="60"/>
      <c r="BV339" s="60"/>
      <c r="BW339" s="60"/>
      <c r="BX339" s="60"/>
      <c r="BY339" s="60"/>
      <c r="BZ339" s="60"/>
      <c r="CA339" s="60"/>
      <c r="CB339" s="60"/>
      <c r="CC339" s="60"/>
      <c r="CD339" s="60"/>
      <c r="CE339" s="60"/>
      <c r="CF339" s="60"/>
      <c r="CG339" s="60"/>
      <c r="CH339" s="60"/>
      <c r="CI339" s="60"/>
      <c r="CJ339" s="60"/>
      <c r="CK339" s="60"/>
      <c r="CL339" s="60"/>
      <c r="CM339" s="60"/>
    </row>
    <row r="340" spans="1:163" s="62" customFormat="1" x14ac:dyDescent="0.25">
      <c r="A340" s="54"/>
      <c r="B340" s="21" t="s">
        <v>96</v>
      </c>
      <c r="C340" s="63"/>
      <c r="D340" s="25">
        <v>18</v>
      </c>
      <c r="E340" s="55">
        <v>18</v>
      </c>
      <c r="F340" s="24"/>
      <c r="G340" s="59"/>
      <c r="H340" s="24"/>
      <c r="I340" s="59"/>
      <c r="J340" s="4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  <c r="AA340" s="60"/>
      <c r="AB340" s="60"/>
      <c r="AC340" s="60"/>
      <c r="AD340" s="60"/>
      <c r="AE340" s="60"/>
      <c r="AF340" s="60"/>
      <c r="AG340" s="60"/>
      <c r="AH340" s="60"/>
      <c r="AI340" s="60"/>
      <c r="AJ340" s="60"/>
      <c r="AK340" s="60"/>
      <c r="AL340" s="60"/>
      <c r="AM340" s="60"/>
      <c r="AN340" s="60"/>
      <c r="AO340" s="60"/>
      <c r="AP340" s="60"/>
      <c r="AQ340" s="60"/>
      <c r="AR340" s="60"/>
      <c r="AS340" s="60"/>
      <c r="AT340" s="60"/>
      <c r="AU340" s="60"/>
      <c r="AV340" s="60"/>
      <c r="AW340" s="60"/>
      <c r="AX340" s="60"/>
      <c r="AY340" s="60"/>
      <c r="AZ340" s="60"/>
      <c r="BA340" s="60"/>
      <c r="BB340" s="60"/>
      <c r="BC340" s="60"/>
      <c r="BD340" s="60"/>
      <c r="BE340" s="60"/>
      <c r="BF340" s="60"/>
      <c r="BG340" s="60"/>
      <c r="BH340" s="60"/>
      <c r="BI340" s="60"/>
      <c r="BJ340" s="60"/>
      <c r="BK340" s="60"/>
      <c r="BL340" s="60"/>
      <c r="BM340" s="60"/>
      <c r="BN340" s="60"/>
      <c r="BO340" s="60"/>
      <c r="BP340" s="60"/>
      <c r="BQ340" s="60"/>
      <c r="BR340" s="60"/>
      <c r="BS340" s="60"/>
      <c r="BT340" s="60"/>
      <c r="BU340" s="60"/>
      <c r="BV340" s="60"/>
      <c r="BW340" s="60"/>
      <c r="BX340" s="60"/>
      <c r="BY340" s="60"/>
      <c r="BZ340" s="60"/>
      <c r="CA340" s="60"/>
      <c r="CB340" s="60"/>
      <c r="CC340" s="60"/>
      <c r="CD340" s="60"/>
      <c r="CE340" s="60"/>
      <c r="CF340" s="60"/>
      <c r="CG340" s="60"/>
      <c r="CH340" s="60"/>
      <c r="CI340" s="60"/>
      <c r="CJ340" s="60"/>
      <c r="CK340" s="60"/>
      <c r="CL340" s="60"/>
      <c r="CM340" s="60"/>
    </row>
    <row r="341" spans="1:163" s="62" customFormat="1" x14ac:dyDescent="0.25">
      <c r="A341" s="54"/>
      <c r="B341" s="21" t="s">
        <v>74</v>
      </c>
      <c r="C341" s="63"/>
      <c r="D341" s="25">
        <v>9</v>
      </c>
      <c r="E341" s="55">
        <v>9</v>
      </c>
      <c r="F341" s="24"/>
      <c r="G341" s="59"/>
      <c r="H341" s="24"/>
      <c r="I341" s="59"/>
      <c r="J341" s="4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60"/>
      <c r="AD341" s="60"/>
      <c r="AE341" s="60"/>
      <c r="AF341" s="60"/>
      <c r="AG341" s="60"/>
      <c r="AH341" s="60"/>
      <c r="AI341" s="60"/>
      <c r="AJ341" s="60"/>
      <c r="AK341" s="60"/>
      <c r="AL341" s="60"/>
      <c r="AM341" s="60"/>
      <c r="AN341" s="60"/>
      <c r="AO341" s="60"/>
      <c r="AP341" s="60"/>
      <c r="AQ341" s="60"/>
      <c r="AR341" s="60"/>
      <c r="AS341" s="60"/>
      <c r="AT341" s="60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  <c r="BH341" s="60"/>
      <c r="BI341" s="60"/>
      <c r="BJ341" s="60"/>
      <c r="BK341" s="60"/>
      <c r="BL341" s="60"/>
      <c r="BM341" s="60"/>
      <c r="BN341" s="60"/>
      <c r="BO341" s="60"/>
      <c r="BP341" s="60"/>
      <c r="BQ341" s="60"/>
      <c r="BR341" s="60"/>
      <c r="BS341" s="60"/>
      <c r="BT341" s="60"/>
      <c r="BU341" s="60"/>
      <c r="BV341" s="60"/>
      <c r="BW341" s="60"/>
      <c r="BX341" s="60"/>
      <c r="BY341" s="60"/>
      <c r="BZ341" s="60"/>
      <c r="CA341" s="60"/>
      <c r="CB341" s="60"/>
      <c r="CC341" s="60"/>
      <c r="CD341" s="60"/>
      <c r="CE341" s="60"/>
      <c r="CF341" s="60"/>
      <c r="CG341" s="60"/>
      <c r="CH341" s="60"/>
      <c r="CI341" s="60"/>
      <c r="CJ341" s="60"/>
      <c r="CK341" s="60"/>
      <c r="CL341" s="60"/>
      <c r="CM341" s="60"/>
    </row>
    <row r="342" spans="1:163" s="62" customFormat="1" ht="22.5" customHeight="1" x14ac:dyDescent="0.25">
      <c r="A342" s="54"/>
      <c r="B342" s="21" t="s">
        <v>80</v>
      </c>
      <c r="C342" s="63"/>
      <c r="D342" s="25">
        <v>7.8</v>
      </c>
      <c r="E342" s="55">
        <v>7.8</v>
      </c>
      <c r="F342" s="24"/>
      <c r="G342" s="59"/>
      <c r="H342" s="24"/>
      <c r="I342" s="59"/>
      <c r="J342" s="4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  <c r="AA342" s="60"/>
      <c r="AB342" s="60"/>
      <c r="AC342" s="60"/>
      <c r="AD342" s="60"/>
      <c r="AE342" s="60"/>
      <c r="AF342" s="60"/>
      <c r="AG342" s="60"/>
      <c r="AH342" s="60"/>
      <c r="AI342" s="60"/>
      <c r="AJ342" s="60"/>
      <c r="AK342" s="60"/>
      <c r="AL342" s="60"/>
      <c r="AM342" s="60"/>
      <c r="AN342" s="60"/>
      <c r="AO342" s="60"/>
      <c r="AP342" s="60"/>
      <c r="AQ342" s="60"/>
      <c r="AR342" s="60"/>
      <c r="AS342" s="60"/>
      <c r="AT342" s="60"/>
      <c r="AU342" s="60"/>
      <c r="AV342" s="60"/>
      <c r="AW342" s="60"/>
      <c r="AX342" s="60"/>
      <c r="AY342" s="60"/>
      <c r="AZ342" s="60"/>
      <c r="BA342" s="60"/>
      <c r="BB342" s="60"/>
      <c r="BC342" s="60"/>
      <c r="BD342" s="60"/>
      <c r="BE342" s="60"/>
      <c r="BF342" s="60"/>
      <c r="BG342" s="60"/>
      <c r="BH342" s="60"/>
      <c r="BI342" s="60"/>
      <c r="BJ342" s="60"/>
      <c r="BK342" s="60"/>
      <c r="BL342" s="60"/>
      <c r="BM342" s="60"/>
      <c r="BN342" s="60"/>
      <c r="BO342" s="60"/>
      <c r="BP342" s="60"/>
      <c r="BQ342" s="60"/>
      <c r="BR342" s="60"/>
      <c r="BS342" s="60"/>
      <c r="BT342" s="60"/>
      <c r="BU342" s="60"/>
      <c r="BV342" s="60"/>
      <c r="BW342" s="60"/>
      <c r="BX342" s="60"/>
      <c r="BY342" s="60"/>
      <c r="BZ342" s="60"/>
      <c r="CA342" s="60"/>
      <c r="CB342" s="60"/>
      <c r="CC342" s="60"/>
      <c r="CD342" s="60"/>
      <c r="CE342" s="60"/>
      <c r="CF342" s="60"/>
      <c r="CG342" s="60"/>
      <c r="CH342" s="60"/>
      <c r="CI342" s="60"/>
      <c r="CJ342" s="60"/>
      <c r="CK342" s="60"/>
      <c r="CL342" s="60"/>
      <c r="CM342" s="60"/>
    </row>
    <row r="343" spans="1:163" s="62" customFormat="1" x14ac:dyDescent="0.25">
      <c r="A343" s="54"/>
      <c r="B343" s="21" t="s">
        <v>28</v>
      </c>
      <c r="C343" s="63"/>
      <c r="D343" s="25">
        <v>3.9</v>
      </c>
      <c r="E343" s="55">
        <v>3.9</v>
      </c>
      <c r="F343" s="24"/>
      <c r="G343" s="59"/>
      <c r="H343" s="24"/>
      <c r="I343" s="59"/>
      <c r="J343" s="4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60"/>
      <c r="AD343" s="60"/>
      <c r="AE343" s="60"/>
      <c r="AF343" s="60"/>
      <c r="AG343" s="60"/>
      <c r="AH343" s="60"/>
      <c r="AI343" s="60"/>
      <c r="AJ343" s="60"/>
      <c r="AK343" s="60"/>
      <c r="AL343" s="60"/>
      <c r="AM343" s="60"/>
      <c r="AN343" s="60"/>
      <c r="AO343" s="60"/>
      <c r="AP343" s="60"/>
      <c r="AQ343" s="60"/>
      <c r="AR343" s="60"/>
      <c r="AS343" s="60"/>
      <c r="AT343" s="60"/>
      <c r="AU343" s="60"/>
      <c r="AV343" s="60"/>
      <c r="AW343" s="60"/>
      <c r="AX343" s="60"/>
      <c r="AY343" s="60"/>
      <c r="AZ343" s="60"/>
      <c r="BA343" s="60"/>
      <c r="BB343" s="60"/>
      <c r="BC343" s="60"/>
      <c r="BD343" s="60"/>
      <c r="BE343" s="60"/>
      <c r="BF343" s="60"/>
      <c r="BG343" s="60"/>
      <c r="BH343" s="60"/>
      <c r="BI343" s="60"/>
      <c r="BJ343" s="60"/>
      <c r="BK343" s="60"/>
      <c r="BL343" s="60"/>
      <c r="BM343" s="60"/>
      <c r="BN343" s="60"/>
      <c r="BO343" s="60"/>
      <c r="BP343" s="60"/>
      <c r="BQ343" s="60"/>
      <c r="BR343" s="60"/>
      <c r="BS343" s="60"/>
      <c r="BT343" s="60"/>
      <c r="BU343" s="60"/>
      <c r="BV343" s="60"/>
      <c r="BW343" s="60"/>
      <c r="BX343" s="60"/>
      <c r="BY343" s="60"/>
      <c r="BZ343" s="60"/>
      <c r="CA343" s="60"/>
      <c r="CB343" s="60"/>
      <c r="CC343" s="60"/>
      <c r="CD343" s="60"/>
      <c r="CE343" s="60"/>
      <c r="CF343" s="60"/>
      <c r="CG343" s="60"/>
      <c r="CH343" s="60"/>
      <c r="CI343" s="60"/>
      <c r="CJ343" s="60"/>
      <c r="CK343" s="60"/>
      <c r="CL343" s="60"/>
      <c r="CM343" s="60"/>
    </row>
    <row r="344" spans="1:163" s="62" customFormat="1" x14ac:dyDescent="0.25">
      <c r="A344" s="54"/>
      <c r="B344" s="21" t="s">
        <v>116</v>
      </c>
      <c r="C344" s="63"/>
      <c r="D344" s="25">
        <v>3.9</v>
      </c>
      <c r="E344" s="55">
        <v>3.9</v>
      </c>
      <c r="F344" s="24"/>
      <c r="G344" s="59"/>
      <c r="H344" s="24"/>
      <c r="I344" s="59"/>
      <c r="J344" s="4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C344" s="60"/>
      <c r="AD344" s="60"/>
      <c r="AE344" s="60"/>
      <c r="AF344" s="60"/>
      <c r="AG344" s="60"/>
      <c r="AH344" s="60"/>
      <c r="AI344" s="60"/>
      <c r="AJ344" s="60"/>
      <c r="AK344" s="60"/>
      <c r="AL344" s="60"/>
      <c r="AM344" s="60"/>
      <c r="AN344" s="60"/>
      <c r="AO344" s="60"/>
      <c r="AP344" s="60"/>
      <c r="AQ344" s="60"/>
      <c r="AR344" s="60"/>
      <c r="AS344" s="60"/>
      <c r="AT344" s="60"/>
      <c r="AU344" s="60"/>
      <c r="AV344" s="60"/>
      <c r="AW344" s="60"/>
      <c r="AX344" s="60"/>
      <c r="AY344" s="60"/>
      <c r="AZ344" s="60"/>
      <c r="BA344" s="60"/>
      <c r="BB344" s="60"/>
      <c r="BC344" s="60"/>
      <c r="BD344" s="60"/>
      <c r="BE344" s="60"/>
      <c r="BF344" s="60"/>
      <c r="BG344" s="60"/>
      <c r="BH344" s="60"/>
      <c r="BI344" s="60"/>
      <c r="BJ344" s="60"/>
      <c r="BK344" s="60"/>
      <c r="BL344" s="60"/>
      <c r="BM344" s="60"/>
      <c r="BN344" s="60"/>
      <c r="BO344" s="60"/>
      <c r="BP344" s="60"/>
      <c r="BQ344" s="60"/>
      <c r="BR344" s="60"/>
      <c r="BS344" s="60"/>
      <c r="BT344" s="60"/>
      <c r="BU344" s="60"/>
      <c r="BV344" s="60"/>
      <c r="BW344" s="60"/>
      <c r="BX344" s="60"/>
      <c r="BY344" s="60"/>
      <c r="BZ344" s="60"/>
      <c r="CA344" s="60"/>
      <c r="CB344" s="60"/>
      <c r="CC344" s="60"/>
      <c r="CD344" s="60"/>
      <c r="CE344" s="60"/>
      <c r="CF344" s="60"/>
      <c r="CG344" s="60"/>
      <c r="CH344" s="60"/>
      <c r="CI344" s="60"/>
      <c r="CJ344" s="60"/>
      <c r="CK344" s="60"/>
      <c r="CL344" s="60"/>
      <c r="CM344" s="60"/>
    </row>
    <row r="345" spans="1:163" s="62" customFormat="1" x14ac:dyDescent="0.25">
      <c r="A345" s="54"/>
      <c r="B345" s="21" t="s">
        <v>81</v>
      </c>
      <c r="C345" s="63"/>
      <c r="D345" s="25"/>
      <c r="E345" s="55">
        <v>153.4</v>
      </c>
      <c r="F345" s="24"/>
      <c r="G345" s="59"/>
      <c r="H345" s="24"/>
      <c r="I345" s="58"/>
      <c r="J345" s="4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  <c r="AA345" s="60"/>
      <c r="AB345" s="60"/>
      <c r="AC345" s="60"/>
      <c r="AD345" s="60"/>
      <c r="AE345" s="60"/>
      <c r="AF345" s="60"/>
      <c r="AG345" s="60"/>
      <c r="AH345" s="60"/>
      <c r="AI345" s="60"/>
      <c r="AJ345" s="60"/>
      <c r="AK345" s="60"/>
      <c r="AL345" s="60"/>
      <c r="AM345" s="60"/>
      <c r="AN345" s="60"/>
      <c r="AO345" s="60"/>
      <c r="AP345" s="60"/>
      <c r="AQ345" s="60"/>
      <c r="AR345" s="60"/>
      <c r="AS345" s="60"/>
      <c r="AT345" s="60"/>
      <c r="AU345" s="60"/>
      <c r="AV345" s="60"/>
      <c r="AW345" s="60"/>
      <c r="AX345" s="60"/>
      <c r="AY345" s="60"/>
      <c r="AZ345" s="60"/>
      <c r="BA345" s="60"/>
      <c r="BB345" s="60"/>
      <c r="BC345" s="60"/>
      <c r="BD345" s="60"/>
      <c r="BE345" s="60"/>
      <c r="BF345" s="60"/>
      <c r="BG345" s="60"/>
      <c r="BH345" s="60"/>
      <c r="BI345" s="60"/>
      <c r="BJ345" s="60"/>
      <c r="BK345" s="60"/>
      <c r="BL345" s="60"/>
      <c r="BM345" s="60"/>
      <c r="BN345" s="60"/>
      <c r="BO345" s="60"/>
      <c r="BP345" s="60"/>
      <c r="BQ345" s="60"/>
      <c r="BR345" s="60"/>
      <c r="BS345" s="60"/>
      <c r="BT345" s="60"/>
      <c r="BU345" s="60"/>
      <c r="BV345" s="60"/>
      <c r="BW345" s="60"/>
      <c r="BX345" s="60"/>
      <c r="BY345" s="60"/>
      <c r="BZ345" s="60"/>
      <c r="CA345" s="60"/>
      <c r="CB345" s="60"/>
      <c r="CC345" s="60"/>
      <c r="CD345" s="60"/>
      <c r="CE345" s="60"/>
      <c r="CF345" s="60"/>
      <c r="CG345" s="60"/>
      <c r="CH345" s="60"/>
      <c r="CI345" s="60"/>
      <c r="CJ345" s="60"/>
      <c r="CK345" s="60"/>
      <c r="CL345" s="60"/>
      <c r="CM345" s="60"/>
    </row>
    <row r="346" spans="1:163" s="62" customFormat="1" x14ac:dyDescent="0.25">
      <c r="A346" s="54"/>
      <c r="B346" s="21" t="s">
        <v>135</v>
      </c>
      <c r="C346" s="63"/>
      <c r="D346" s="25">
        <v>20</v>
      </c>
      <c r="E346" s="55">
        <v>20</v>
      </c>
      <c r="F346" s="24"/>
      <c r="G346" s="59"/>
      <c r="H346" s="24"/>
      <c r="I346" s="58"/>
      <c r="J346" s="4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60"/>
      <c r="AD346" s="60"/>
      <c r="AE346" s="60"/>
      <c r="AF346" s="60"/>
      <c r="AG346" s="60"/>
      <c r="AH346" s="60"/>
      <c r="AI346" s="60"/>
      <c r="AJ346" s="60"/>
      <c r="AK346" s="60"/>
      <c r="AL346" s="60"/>
      <c r="AM346" s="60"/>
      <c r="AN346" s="60"/>
      <c r="AO346" s="60"/>
      <c r="AP346" s="60"/>
      <c r="AQ346" s="60"/>
      <c r="AR346" s="60"/>
      <c r="AS346" s="60"/>
      <c r="AT346" s="60"/>
      <c r="AU346" s="60"/>
      <c r="AV346" s="60"/>
      <c r="AW346" s="60"/>
      <c r="AX346" s="60"/>
      <c r="AY346" s="60"/>
      <c r="AZ346" s="60"/>
      <c r="BA346" s="60"/>
      <c r="BB346" s="60"/>
      <c r="BC346" s="60"/>
      <c r="BD346" s="60"/>
      <c r="BE346" s="60"/>
      <c r="BF346" s="60"/>
      <c r="BG346" s="60"/>
      <c r="BH346" s="60"/>
      <c r="BI346" s="60"/>
      <c r="BJ346" s="60"/>
      <c r="BK346" s="60"/>
      <c r="BL346" s="60"/>
      <c r="BM346" s="60"/>
      <c r="BN346" s="60"/>
      <c r="BO346" s="60"/>
      <c r="BP346" s="60"/>
      <c r="BQ346" s="60"/>
      <c r="BR346" s="60"/>
      <c r="BS346" s="60"/>
      <c r="BT346" s="60"/>
      <c r="BU346" s="60"/>
      <c r="BV346" s="60"/>
      <c r="BW346" s="60"/>
      <c r="BX346" s="60"/>
      <c r="BY346" s="60"/>
      <c r="BZ346" s="60"/>
      <c r="CA346" s="60"/>
      <c r="CB346" s="60"/>
      <c r="CC346" s="60"/>
      <c r="CD346" s="60"/>
      <c r="CE346" s="60"/>
      <c r="CF346" s="60"/>
      <c r="CG346" s="60"/>
      <c r="CH346" s="60"/>
      <c r="CI346" s="60"/>
      <c r="CJ346" s="60"/>
      <c r="CK346" s="60"/>
      <c r="CL346" s="60"/>
      <c r="CM346" s="60"/>
    </row>
    <row r="347" spans="1:163" s="62" customFormat="1" x14ac:dyDescent="0.25">
      <c r="A347" s="54" t="s">
        <v>29</v>
      </c>
      <c r="B347" s="21"/>
      <c r="C347" s="55" t="s">
        <v>30</v>
      </c>
      <c r="D347" s="56"/>
      <c r="E347" s="57"/>
      <c r="F347" s="58">
        <v>0.06</v>
      </c>
      <c r="G347" s="59">
        <v>0.02</v>
      </c>
      <c r="H347" s="24">
        <v>4.99</v>
      </c>
      <c r="I347" s="59">
        <v>20</v>
      </c>
      <c r="J347" s="40" t="s">
        <v>31</v>
      </c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  <c r="AF347" s="60"/>
      <c r="AG347" s="60"/>
      <c r="AH347" s="60"/>
      <c r="AI347" s="60"/>
      <c r="AJ347" s="60"/>
      <c r="AK347" s="60"/>
      <c r="AL347" s="60"/>
      <c r="AM347" s="60"/>
      <c r="AN347" s="60"/>
      <c r="AO347" s="60"/>
      <c r="AP347" s="60"/>
      <c r="AQ347" s="60"/>
      <c r="AR347" s="60"/>
      <c r="AS347" s="60"/>
      <c r="AT347" s="60"/>
      <c r="AU347" s="60"/>
      <c r="AV347" s="60"/>
      <c r="AW347" s="60"/>
      <c r="AX347" s="60"/>
      <c r="AY347" s="60"/>
      <c r="AZ347" s="60"/>
      <c r="BA347" s="60"/>
      <c r="BB347" s="60"/>
      <c r="BC347" s="60"/>
      <c r="BD347" s="60"/>
      <c r="BE347" s="60"/>
      <c r="BF347" s="60"/>
      <c r="BG347" s="60"/>
      <c r="BH347" s="60"/>
      <c r="BI347" s="60"/>
      <c r="BJ347" s="60"/>
      <c r="BK347" s="60"/>
      <c r="BL347" s="60"/>
      <c r="BM347" s="60"/>
      <c r="BN347" s="60"/>
      <c r="BO347" s="60"/>
      <c r="BP347" s="60"/>
      <c r="BQ347" s="60"/>
      <c r="BR347" s="60"/>
      <c r="BS347" s="60"/>
      <c r="BT347" s="60"/>
      <c r="BU347" s="60"/>
      <c r="BV347" s="60"/>
      <c r="BW347" s="60"/>
      <c r="BX347" s="60"/>
      <c r="BY347" s="60"/>
      <c r="BZ347" s="60"/>
      <c r="CA347" s="60"/>
      <c r="CB347" s="60"/>
      <c r="CC347" s="60"/>
      <c r="CD347" s="60"/>
      <c r="CE347" s="60"/>
      <c r="CF347" s="60"/>
      <c r="CG347" s="60"/>
      <c r="CH347" s="60"/>
      <c r="CI347" s="60"/>
      <c r="CJ347" s="60"/>
      <c r="CK347" s="60"/>
      <c r="CL347" s="60"/>
      <c r="CM347" s="60"/>
      <c r="CN347" s="61"/>
      <c r="CO347" s="61"/>
      <c r="CP347" s="61"/>
      <c r="CQ347" s="61"/>
      <c r="CR347" s="61"/>
      <c r="CS347" s="61"/>
      <c r="CT347" s="61"/>
      <c r="CU347" s="61"/>
      <c r="CV347" s="61"/>
      <c r="CW347" s="61"/>
      <c r="CX347" s="61"/>
      <c r="CY347" s="61"/>
      <c r="CZ347" s="61"/>
      <c r="DA347" s="61"/>
      <c r="DB347" s="61"/>
      <c r="DC347" s="61"/>
      <c r="DD347" s="61"/>
      <c r="DE347" s="61"/>
      <c r="DF347" s="61"/>
      <c r="DG347" s="61"/>
      <c r="DH347" s="61"/>
      <c r="DI347" s="61"/>
      <c r="DJ347" s="61"/>
      <c r="DK347" s="61"/>
      <c r="DL347" s="61"/>
      <c r="DM347" s="61"/>
      <c r="DN347" s="61"/>
      <c r="DO347" s="61"/>
      <c r="DP347" s="61"/>
      <c r="DQ347" s="61"/>
      <c r="DR347" s="61"/>
      <c r="DS347" s="61"/>
      <c r="DT347" s="61"/>
      <c r="DU347" s="61"/>
      <c r="DV347" s="61"/>
      <c r="DW347" s="61"/>
      <c r="DX347" s="61"/>
      <c r="DY347" s="61"/>
      <c r="DZ347" s="61"/>
      <c r="EA347" s="61"/>
      <c r="EB347" s="61"/>
      <c r="EC347" s="61"/>
      <c r="ED347" s="61"/>
      <c r="EE347" s="61"/>
      <c r="EF347" s="61"/>
      <c r="EG347" s="61"/>
      <c r="EH347" s="61"/>
      <c r="EI347" s="61"/>
      <c r="EJ347" s="61"/>
      <c r="EK347" s="61"/>
      <c r="EL347" s="61"/>
      <c r="EM347" s="61"/>
      <c r="EN347" s="61"/>
      <c r="EO347" s="61"/>
      <c r="EP347" s="61"/>
      <c r="EQ347" s="61"/>
      <c r="ER347" s="61"/>
      <c r="ES347" s="61"/>
      <c r="ET347" s="61"/>
      <c r="EU347" s="61"/>
      <c r="EV347" s="61"/>
      <c r="EW347" s="61"/>
      <c r="EX347" s="61"/>
      <c r="EY347" s="61"/>
      <c r="EZ347" s="61"/>
      <c r="FA347" s="61"/>
      <c r="FB347" s="61"/>
      <c r="FC347" s="61"/>
      <c r="FD347" s="61"/>
      <c r="FE347" s="61"/>
      <c r="FF347" s="61"/>
      <c r="FG347" s="61"/>
    </row>
    <row r="348" spans="1:163" s="62" customFormat="1" x14ac:dyDescent="0.25">
      <c r="A348" s="54"/>
      <c r="B348" s="21" t="s">
        <v>32</v>
      </c>
      <c r="C348" s="63"/>
      <c r="D348" s="25">
        <v>0.3</v>
      </c>
      <c r="E348" s="55">
        <v>0.3</v>
      </c>
      <c r="F348" s="58"/>
      <c r="G348" s="58"/>
      <c r="H348" s="59"/>
      <c r="I348" s="59"/>
      <c r="J348" s="4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  <c r="AA348" s="60"/>
      <c r="AB348" s="60"/>
      <c r="AC348" s="60"/>
      <c r="AD348" s="60"/>
      <c r="AE348" s="60"/>
      <c r="AF348" s="60"/>
      <c r="AG348" s="60"/>
      <c r="AH348" s="60"/>
      <c r="AI348" s="60"/>
      <c r="AJ348" s="60"/>
      <c r="AK348" s="60"/>
      <c r="AL348" s="60"/>
      <c r="AM348" s="60"/>
      <c r="AN348" s="60"/>
      <c r="AO348" s="60"/>
      <c r="AP348" s="60"/>
      <c r="AQ348" s="60"/>
      <c r="AR348" s="60"/>
      <c r="AS348" s="60"/>
      <c r="AT348" s="60"/>
      <c r="AU348" s="60"/>
      <c r="AV348" s="60"/>
      <c r="AW348" s="60"/>
      <c r="AX348" s="60"/>
      <c r="AY348" s="60"/>
      <c r="AZ348" s="60"/>
      <c r="BA348" s="60"/>
      <c r="BB348" s="60"/>
      <c r="BC348" s="60"/>
      <c r="BD348" s="60"/>
      <c r="BE348" s="60"/>
      <c r="BF348" s="60"/>
      <c r="BG348" s="60"/>
      <c r="BH348" s="60"/>
      <c r="BI348" s="60"/>
      <c r="BJ348" s="60"/>
      <c r="BK348" s="60"/>
      <c r="BL348" s="60"/>
      <c r="BM348" s="60"/>
      <c r="BN348" s="60"/>
      <c r="BO348" s="60"/>
      <c r="BP348" s="60"/>
      <c r="BQ348" s="60"/>
      <c r="BR348" s="60"/>
      <c r="BS348" s="60"/>
      <c r="BT348" s="60"/>
      <c r="BU348" s="60"/>
      <c r="BV348" s="60"/>
      <c r="BW348" s="60"/>
      <c r="BX348" s="60"/>
      <c r="BY348" s="60"/>
      <c r="BZ348" s="60"/>
      <c r="CA348" s="60"/>
      <c r="CB348" s="60"/>
      <c r="CC348" s="60"/>
      <c r="CD348" s="60"/>
      <c r="CE348" s="60"/>
      <c r="CF348" s="60"/>
      <c r="CG348" s="60"/>
      <c r="CH348" s="60"/>
      <c r="CI348" s="60"/>
      <c r="CJ348" s="60"/>
      <c r="CK348" s="60"/>
      <c r="CL348" s="60"/>
      <c r="CM348" s="60"/>
      <c r="CN348" s="61"/>
      <c r="CO348" s="61"/>
      <c r="CP348" s="61"/>
      <c r="CQ348" s="61"/>
      <c r="CR348" s="61"/>
      <c r="CS348" s="61"/>
      <c r="CT348" s="61"/>
      <c r="CU348" s="61"/>
      <c r="CV348" s="61"/>
      <c r="CW348" s="61"/>
      <c r="CX348" s="61"/>
      <c r="CY348" s="61"/>
      <c r="CZ348" s="61"/>
      <c r="DA348" s="61"/>
      <c r="DB348" s="61"/>
      <c r="DC348" s="61"/>
      <c r="DD348" s="61"/>
      <c r="DE348" s="61"/>
      <c r="DF348" s="61"/>
      <c r="DG348" s="61"/>
      <c r="DH348" s="61"/>
      <c r="DI348" s="61"/>
      <c r="DJ348" s="61"/>
      <c r="DK348" s="61"/>
      <c r="DL348" s="61"/>
      <c r="DM348" s="61"/>
      <c r="DN348" s="61"/>
      <c r="DO348" s="61"/>
      <c r="DP348" s="61"/>
      <c r="DQ348" s="61"/>
      <c r="DR348" s="61"/>
      <c r="DS348" s="61"/>
      <c r="DT348" s="61"/>
      <c r="DU348" s="61"/>
      <c r="DV348" s="61"/>
      <c r="DW348" s="61"/>
      <c r="DX348" s="61"/>
      <c r="DY348" s="61"/>
      <c r="DZ348" s="61"/>
      <c r="EA348" s="61"/>
      <c r="EB348" s="61"/>
      <c r="EC348" s="61"/>
      <c r="ED348" s="61"/>
      <c r="EE348" s="61"/>
      <c r="EF348" s="61"/>
      <c r="EG348" s="61"/>
      <c r="EH348" s="61"/>
      <c r="EI348" s="61"/>
      <c r="EJ348" s="61"/>
      <c r="EK348" s="61"/>
      <c r="EL348" s="61"/>
      <c r="EM348" s="61"/>
      <c r="EN348" s="61"/>
      <c r="EO348" s="61"/>
      <c r="EP348" s="61"/>
      <c r="EQ348" s="61"/>
      <c r="ER348" s="61"/>
      <c r="ES348" s="61"/>
      <c r="ET348" s="61"/>
      <c r="EU348" s="61"/>
      <c r="EV348" s="61"/>
      <c r="EW348" s="61"/>
      <c r="EX348" s="61"/>
      <c r="EY348" s="61"/>
      <c r="EZ348" s="61"/>
      <c r="FA348" s="61"/>
      <c r="FB348" s="61"/>
      <c r="FC348" s="61"/>
      <c r="FD348" s="61"/>
      <c r="FE348" s="61"/>
      <c r="FF348" s="61"/>
      <c r="FG348" s="61"/>
    </row>
    <row r="349" spans="1:163" s="62" customFormat="1" x14ac:dyDescent="0.25">
      <c r="A349" s="54"/>
      <c r="B349" s="21" t="s">
        <v>26</v>
      </c>
      <c r="C349" s="63"/>
      <c r="D349" s="25">
        <v>5</v>
      </c>
      <c r="E349" s="55">
        <v>5</v>
      </c>
      <c r="F349" s="58"/>
      <c r="G349" s="58"/>
      <c r="H349" s="59"/>
      <c r="I349" s="58"/>
      <c r="J349" s="4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  <c r="AA349" s="60"/>
      <c r="AB349" s="60"/>
      <c r="AC349" s="60"/>
      <c r="AD349" s="60"/>
      <c r="AE349" s="60"/>
      <c r="AF349" s="60"/>
      <c r="AG349" s="60"/>
      <c r="AH349" s="60"/>
      <c r="AI349" s="60"/>
      <c r="AJ349" s="60"/>
      <c r="AK349" s="60"/>
      <c r="AL349" s="60"/>
      <c r="AM349" s="60"/>
      <c r="AN349" s="60"/>
      <c r="AO349" s="60"/>
      <c r="AP349" s="60"/>
      <c r="AQ349" s="60"/>
      <c r="AR349" s="60"/>
      <c r="AS349" s="60"/>
      <c r="AT349" s="60"/>
      <c r="AU349" s="60"/>
      <c r="AV349" s="60"/>
      <c r="AW349" s="60"/>
      <c r="AX349" s="60"/>
      <c r="AY349" s="60"/>
      <c r="AZ349" s="60"/>
      <c r="BA349" s="60"/>
      <c r="BB349" s="60"/>
      <c r="BC349" s="60"/>
      <c r="BD349" s="60"/>
      <c r="BE349" s="60"/>
      <c r="BF349" s="60"/>
      <c r="BG349" s="60"/>
      <c r="BH349" s="60"/>
      <c r="BI349" s="60"/>
      <c r="BJ349" s="60"/>
      <c r="BK349" s="60"/>
      <c r="BL349" s="60"/>
      <c r="BM349" s="60"/>
      <c r="BN349" s="60"/>
      <c r="BO349" s="60"/>
      <c r="BP349" s="60"/>
      <c r="BQ349" s="60"/>
      <c r="BR349" s="60"/>
      <c r="BS349" s="60"/>
      <c r="BT349" s="60"/>
      <c r="BU349" s="60"/>
      <c r="BV349" s="60"/>
      <c r="BW349" s="60"/>
      <c r="BX349" s="60"/>
      <c r="BY349" s="60"/>
      <c r="BZ349" s="60"/>
      <c r="CA349" s="60"/>
      <c r="CB349" s="60"/>
      <c r="CC349" s="60"/>
      <c r="CD349" s="60"/>
      <c r="CE349" s="60"/>
      <c r="CF349" s="60"/>
      <c r="CG349" s="60"/>
      <c r="CH349" s="60"/>
      <c r="CI349" s="60"/>
      <c r="CJ349" s="60"/>
      <c r="CK349" s="60"/>
      <c r="CL349" s="60"/>
      <c r="CM349" s="60"/>
      <c r="CN349" s="61"/>
      <c r="CO349" s="61"/>
      <c r="CP349" s="61"/>
      <c r="CQ349" s="61"/>
      <c r="CR349" s="61"/>
      <c r="CS349" s="61"/>
      <c r="CT349" s="61"/>
      <c r="CU349" s="61"/>
      <c r="CV349" s="61"/>
      <c r="CW349" s="61"/>
      <c r="CX349" s="61"/>
      <c r="CY349" s="61"/>
      <c r="CZ349" s="61"/>
      <c r="DA349" s="61"/>
      <c r="DB349" s="61"/>
      <c r="DC349" s="61"/>
      <c r="DD349" s="61"/>
      <c r="DE349" s="61"/>
      <c r="DF349" s="61"/>
      <c r="DG349" s="61"/>
      <c r="DH349" s="61"/>
      <c r="DI349" s="61"/>
      <c r="DJ349" s="61"/>
      <c r="DK349" s="61"/>
      <c r="DL349" s="61"/>
      <c r="DM349" s="61"/>
      <c r="DN349" s="61"/>
      <c r="DO349" s="61"/>
      <c r="DP349" s="61"/>
      <c r="DQ349" s="61"/>
      <c r="DR349" s="61"/>
      <c r="DS349" s="61"/>
      <c r="DT349" s="61"/>
      <c r="DU349" s="61"/>
      <c r="DV349" s="61"/>
      <c r="DW349" s="61"/>
      <c r="DX349" s="61"/>
      <c r="DY349" s="61"/>
      <c r="DZ349" s="61"/>
      <c r="EA349" s="61"/>
      <c r="EB349" s="61"/>
      <c r="EC349" s="61"/>
      <c r="ED349" s="61"/>
      <c r="EE349" s="61"/>
      <c r="EF349" s="61"/>
      <c r="EG349" s="61"/>
      <c r="EH349" s="61"/>
      <c r="EI349" s="61"/>
      <c r="EJ349" s="61"/>
      <c r="EK349" s="61"/>
      <c r="EL349" s="61"/>
      <c r="EM349" s="61"/>
      <c r="EN349" s="61"/>
      <c r="EO349" s="61"/>
      <c r="EP349" s="61"/>
      <c r="EQ349" s="61"/>
      <c r="ER349" s="61"/>
      <c r="ES349" s="61"/>
      <c r="ET349" s="61"/>
      <c r="EU349" s="61"/>
      <c r="EV349" s="61"/>
      <c r="EW349" s="61"/>
      <c r="EX349" s="61"/>
      <c r="EY349" s="61"/>
      <c r="EZ349" s="61"/>
      <c r="FA349" s="61"/>
      <c r="FB349" s="61"/>
      <c r="FC349" s="61"/>
      <c r="FD349" s="61"/>
      <c r="FE349" s="61"/>
      <c r="FF349" s="61"/>
      <c r="FG349" s="61"/>
    </row>
    <row r="350" spans="1:163" s="62" customFormat="1" x14ac:dyDescent="0.25">
      <c r="A350" s="54"/>
      <c r="B350" s="21" t="s">
        <v>33</v>
      </c>
      <c r="C350" s="63"/>
      <c r="D350" s="25">
        <v>180</v>
      </c>
      <c r="E350" s="55">
        <v>180</v>
      </c>
      <c r="F350" s="58"/>
      <c r="G350" s="58"/>
      <c r="H350" s="59"/>
      <c r="I350" s="58"/>
      <c r="J350" s="4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  <c r="AA350" s="60"/>
      <c r="AB350" s="60"/>
      <c r="AC350" s="60"/>
      <c r="AD350" s="60"/>
      <c r="AE350" s="60"/>
      <c r="AF350" s="60"/>
      <c r="AG350" s="60"/>
      <c r="AH350" s="60"/>
      <c r="AI350" s="60"/>
      <c r="AJ350" s="60"/>
      <c r="AK350" s="60"/>
      <c r="AL350" s="60"/>
      <c r="AM350" s="60"/>
      <c r="AN350" s="60"/>
      <c r="AO350" s="60"/>
      <c r="AP350" s="60"/>
      <c r="AQ350" s="60"/>
      <c r="AR350" s="60"/>
      <c r="AS350" s="60"/>
      <c r="AT350" s="60"/>
      <c r="AU350" s="60"/>
      <c r="AV350" s="60"/>
      <c r="AW350" s="60"/>
      <c r="AX350" s="60"/>
      <c r="AY350" s="60"/>
      <c r="AZ350" s="60"/>
      <c r="BA350" s="60"/>
      <c r="BB350" s="60"/>
      <c r="BC350" s="60"/>
      <c r="BD350" s="60"/>
      <c r="BE350" s="60"/>
      <c r="BF350" s="60"/>
      <c r="BG350" s="60"/>
      <c r="BH350" s="60"/>
      <c r="BI350" s="60"/>
      <c r="BJ350" s="60"/>
      <c r="BK350" s="60"/>
      <c r="BL350" s="60"/>
      <c r="BM350" s="60"/>
      <c r="BN350" s="60"/>
      <c r="BO350" s="60"/>
      <c r="BP350" s="60"/>
      <c r="BQ350" s="60"/>
      <c r="BR350" s="60"/>
      <c r="BS350" s="60"/>
      <c r="BT350" s="60"/>
      <c r="BU350" s="60"/>
      <c r="BV350" s="60"/>
      <c r="BW350" s="60"/>
      <c r="BX350" s="60"/>
      <c r="BY350" s="60"/>
      <c r="BZ350" s="60"/>
      <c r="CA350" s="60"/>
      <c r="CB350" s="60"/>
      <c r="CC350" s="60"/>
      <c r="CD350" s="60"/>
      <c r="CE350" s="60"/>
      <c r="CF350" s="60"/>
      <c r="CG350" s="60"/>
      <c r="CH350" s="60"/>
      <c r="CI350" s="60"/>
      <c r="CJ350" s="60"/>
      <c r="CK350" s="60"/>
      <c r="CL350" s="60"/>
      <c r="CM350" s="60"/>
      <c r="CN350" s="61"/>
      <c r="CO350" s="61"/>
      <c r="CP350" s="61"/>
      <c r="CQ350" s="61"/>
      <c r="CR350" s="61"/>
      <c r="CS350" s="61"/>
      <c r="CT350" s="61"/>
      <c r="CU350" s="61"/>
      <c r="CV350" s="61"/>
      <c r="CW350" s="61"/>
      <c r="CX350" s="61"/>
      <c r="CY350" s="61"/>
      <c r="CZ350" s="61"/>
      <c r="DA350" s="61"/>
      <c r="DB350" s="61"/>
      <c r="DC350" s="61"/>
      <c r="DD350" s="61"/>
      <c r="DE350" s="61"/>
      <c r="DF350" s="61"/>
      <c r="DG350" s="61"/>
      <c r="DH350" s="61"/>
      <c r="DI350" s="61"/>
      <c r="DJ350" s="61"/>
      <c r="DK350" s="61"/>
      <c r="DL350" s="61"/>
      <c r="DM350" s="61"/>
      <c r="DN350" s="61"/>
      <c r="DO350" s="61"/>
      <c r="DP350" s="61"/>
      <c r="DQ350" s="61"/>
      <c r="DR350" s="61"/>
      <c r="DS350" s="61"/>
      <c r="DT350" s="61"/>
      <c r="DU350" s="61"/>
      <c r="DV350" s="61"/>
      <c r="DW350" s="61"/>
      <c r="DX350" s="61"/>
      <c r="DY350" s="61"/>
      <c r="DZ350" s="61"/>
      <c r="EA350" s="61"/>
      <c r="EB350" s="61"/>
      <c r="EC350" s="61"/>
      <c r="ED350" s="61"/>
      <c r="EE350" s="61"/>
      <c r="EF350" s="61"/>
      <c r="EG350" s="61"/>
      <c r="EH350" s="61"/>
      <c r="EI350" s="61"/>
      <c r="EJ350" s="61"/>
      <c r="EK350" s="61"/>
      <c r="EL350" s="61"/>
      <c r="EM350" s="61"/>
      <c r="EN350" s="61"/>
      <c r="EO350" s="61"/>
      <c r="EP350" s="61"/>
      <c r="EQ350" s="61"/>
      <c r="ER350" s="61"/>
      <c r="ES350" s="61"/>
      <c r="ET350" s="61"/>
      <c r="EU350" s="61"/>
      <c r="EV350" s="61"/>
      <c r="EW350" s="61"/>
      <c r="EX350" s="61"/>
      <c r="EY350" s="61"/>
      <c r="EZ350" s="61"/>
      <c r="FA350" s="61"/>
      <c r="FB350" s="61"/>
      <c r="FC350" s="61"/>
      <c r="FD350" s="61"/>
      <c r="FE350" s="61"/>
      <c r="FF350" s="61"/>
      <c r="FG350" s="61"/>
    </row>
    <row r="351" spans="1:163" s="53" customFormat="1" x14ac:dyDescent="0.25">
      <c r="A351" s="47" t="s">
        <v>60</v>
      </c>
      <c r="B351" s="15"/>
      <c r="C351" s="48">
        <v>20</v>
      </c>
      <c r="D351" s="51">
        <v>20</v>
      </c>
      <c r="E351" s="51">
        <v>20</v>
      </c>
      <c r="F351" s="51">
        <v>1.52</v>
      </c>
      <c r="G351" s="17">
        <v>0.16</v>
      </c>
      <c r="H351" s="51">
        <v>9.84</v>
      </c>
      <c r="I351" s="17">
        <v>47</v>
      </c>
      <c r="J351" s="40"/>
      <c r="K351" s="19"/>
      <c r="L351" s="19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  <c r="AA351" s="20"/>
      <c r="AB351" s="20"/>
      <c r="AC351" s="20"/>
      <c r="AD351" s="20"/>
      <c r="AE351" s="20"/>
      <c r="AF351" s="20"/>
      <c r="AG351" s="20"/>
      <c r="AH351" s="20"/>
      <c r="AI351" s="20"/>
      <c r="AJ351" s="20"/>
      <c r="AK351" s="20"/>
      <c r="AL351" s="20"/>
      <c r="AM351" s="20"/>
      <c r="AN351" s="20"/>
      <c r="AO351" s="20"/>
      <c r="AP351" s="20"/>
      <c r="AQ351" s="20"/>
      <c r="AR351" s="20"/>
      <c r="AS351" s="20"/>
      <c r="AT351" s="20"/>
      <c r="AU351" s="20"/>
      <c r="AV351" s="20"/>
      <c r="AW351" s="20"/>
      <c r="AX351" s="20"/>
      <c r="AY351" s="20"/>
      <c r="AZ351" s="20"/>
      <c r="BA351" s="20"/>
      <c r="BB351" s="20"/>
      <c r="BC351" s="20"/>
      <c r="BD351" s="20"/>
      <c r="BE351" s="20"/>
      <c r="BF351" s="20"/>
      <c r="BG351" s="20"/>
      <c r="BH351" s="20"/>
      <c r="BI351" s="20"/>
      <c r="BJ351" s="20"/>
      <c r="BK351" s="20"/>
      <c r="BL351" s="20"/>
      <c r="BM351" s="20"/>
      <c r="BN351" s="20"/>
      <c r="BO351" s="20"/>
      <c r="BP351" s="20"/>
      <c r="BQ351" s="20"/>
      <c r="BR351" s="20"/>
      <c r="BS351" s="20"/>
      <c r="BT351" s="20"/>
      <c r="BU351" s="20"/>
      <c r="BV351" s="20"/>
      <c r="BW351" s="20"/>
      <c r="BX351" s="20"/>
      <c r="BY351" s="20"/>
      <c r="BZ351" s="20"/>
      <c r="CA351" s="20"/>
      <c r="CB351" s="20"/>
      <c r="CC351" s="20"/>
      <c r="CD351" s="20"/>
      <c r="CE351" s="20"/>
      <c r="CF351" s="20"/>
      <c r="CG351" s="20"/>
      <c r="CH351" s="20"/>
      <c r="CI351" s="20"/>
      <c r="CJ351" s="20"/>
      <c r="CK351" s="20"/>
      <c r="CL351" s="20"/>
      <c r="CM351" s="20"/>
    </row>
    <row r="352" spans="1:163" x14ac:dyDescent="0.25">
      <c r="A352" s="105" t="s">
        <v>39</v>
      </c>
      <c r="B352" s="106"/>
      <c r="C352" s="107">
        <v>566</v>
      </c>
      <c r="D352" s="108"/>
      <c r="E352" s="107"/>
      <c r="F352" s="109">
        <f>SUM(F333:F351)</f>
        <v>17.010000000000002</v>
      </c>
      <c r="G352" s="109">
        <f>SUM(G333:G351)</f>
        <v>18.829999999999998</v>
      </c>
      <c r="H352" s="109">
        <f>SUM(H333:H351)</f>
        <v>76.2</v>
      </c>
      <c r="I352" s="109">
        <f>SUM(I333:I351)</f>
        <v>542</v>
      </c>
      <c r="J352" s="46"/>
    </row>
    <row r="353" spans="1:91" x14ac:dyDescent="0.25">
      <c r="A353" s="66" t="s">
        <v>92</v>
      </c>
      <c r="B353" s="67"/>
      <c r="C353" s="150">
        <f>C300+C303+C332+C352</f>
        <v>1701.5</v>
      </c>
      <c r="D353" s="111"/>
      <c r="E353" s="44"/>
      <c r="F353" s="45">
        <f>F300+F303+F332+F352</f>
        <v>49.166666666666671</v>
      </c>
      <c r="G353" s="45">
        <f>G300+G303+G332+G352</f>
        <v>55.111666666666665</v>
      </c>
      <c r="H353" s="45">
        <f>H300+H303+H332+H352</f>
        <v>229.62166666666667</v>
      </c>
      <c r="I353" s="45">
        <f>I300+I303+I332+I352</f>
        <v>1610.9</v>
      </c>
      <c r="J353" s="40"/>
    </row>
    <row r="354" spans="1:91" x14ac:dyDescent="0.25">
      <c r="C354" s="113"/>
      <c r="D354" s="114"/>
      <c r="E354" s="17"/>
      <c r="J354" s="115"/>
    </row>
    <row r="355" spans="1:91" x14ac:dyDescent="0.25">
      <c r="C355" s="113"/>
      <c r="D355" s="114"/>
      <c r="E355" s="17"/>
    </row>
    <row r="356" spans="1:91" x14ac:dyDescent="0.25">
      <c r="A356" s="15" t="s">
        <v>198</v>
      </c>
      <c r="J356" s="117"/>
    </row>
    <row r="357" spans="1:91" ht="22.5" customHeight="1" x14ac:dyDescent="0.25">
      <c r="A357" s="26" t="s">
        <v>4</v>
      </c>
      <c r="B357" s="27"/>
      <c r="C357" s="28" t="s">
        <v>5</v>
      </c>
      <c r="D357" s="29" t="s">
        <v>6</v>
      </c>
      <c r="E357" s="30" t="s">
        <v>6</v>
      </c>
      <c r="F357" s="14" t="s">
        <v>7</v>
      </c>
      <c r="G357" s="14"/>
      <c r="H357" s="14"/>
      <c r="I357" s="29" t="s">
        <v>8</v>
      </c>
      <c r="J357" s="31" t="s">
        <v>9</v>
      </c>
    </row>
    <row r="358" spans="1:91" x14ac:dyDescent="0.25">
      <c r="A358" s="32" t="s">
        <v>10</v>
      </c>
      <c r="B358" s="33"/>
      <c r="C358" s="34"/>
      <c r="D358" s="35" t="s">
        <v>11</v>
      </c>
      <c r="E358" s="36" t="s">
        <v>11</v>
      </c>
      <c r="F358" s="37"/>
      <c r="G358" s="38"/>
      <c r="H358" s="39"/>
      <c r="I358" s="35" t="s">
        <v>12</v>
      </c>
      <c r="J358" s="40"/>
    </row>
    <row r="359" spans="1:91" x14ac:dyDescent="0.25">
      <c r="A359" s="41"/>
      <c r="B359" s="42"/>
      <c r="C359" s="43"/>
      <c r="D359" s="44" t="s">
        <v>13</v>
      </c>
      <c r="E359" s="44" t="s">
        <v>14</v>
      </c>
      <c r="F359" s="44" t="s">
        <v>15</v>
      </c>
      <c r="G359" s="44" t="s">
        <v>16</v>
      </c>
      <c r="H359" s="45" t="s">
        <v>17</v>
      </c>
      <c r="I359" s="45" t="s">
        <v>18</v>
      </c>
      <c r="J359" s="46"/>
    </row>
    <row r="360" spans="1:91" x14ac:dyDescent="0.25">
      <c r="A360" s="71"/>
      <c r="B360" s="72" t="s">
        <v>19</v>
      </c>
      <c r="C360" s="149"/>
      <c r="D360" s="29"/>
      <c r="E360" s="75"/>
      <c r="F360" s="29"/>
      <c r="G360" s="29"/>
      <c r="H360" s="30"/>
      <c r="I360" s="29"/>
      <c r="J360" s="31"/>
    </row>
    <row r="361" spans="1:91" s="53" customFormat="1" ht="31.5" x14ac:dyDescent="0.25">
      <c r="A361" s="47" t="s">
        <v>199</v>
      </c>
      <c r="B361" s="151"/>
      <c r="C361" s="48" t="s">
        <v>21</v>
      </c>
      <c r="D361" s="17"/>
      <c r="E361" s="51"/>
      <c r="F361" s="25">
        <v>8.1999999999999993</v>
      </c>
      <c r="G361" s="25">
        <v>7.9</v>
      </c>
      <c r="H361" s="25">
        <v>19.2</v>
      </c>
      <c r="I361" s="25">
        <v>180</v>
      </c>
      <c r="J361" s="40" t="s">
        <v>200</v>
      </c>
      <c r="K361" s="19"/>
      <c r="L361" s="19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  <c r="CC361" s="20"/>
      <c r="CD361" s="20"/>
      <c r="CE361" s="20"/>
      <c r="CF361" s="20"/>
      <c r="CG361" s="20"/>
      <c r="CH361" s="20"/>
      <c r="CI361" s="20"/>
      <c r="CJ361" s="20"/>
      <c r="CK361" s="20"/>
      <c r="CL361" s="20"/>
      <c r="CM361" s="20"/>
    </row>
    <row r="362" spans="1:91" s="53" customFormat="1" x14ac:dyDescent="0.25">
      <c r="A362" s="47"/>
      <c r="B362" s="21" t="s">
        <v>201</v>
      </c>
      <c r="C362" s="48"/>
      <c r="D362" s="49">
        <v>25</v>
      </c>
      <c r="E362" s="51">
        <v>25</v>
      </c>
      <c r="F362" s="49"/>
      <c r="G362" s="49"/>
      <c r="H362" s="49"/>
      <c r="I362" s="49"/>
      <c r="J362" s="80"/>
      <c r="K362" s="19"/>
      <c r="L362" s="19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  <c r="CC362" s="20"/>
      <c r="CD362" s="20"/>
      <c r="CE362" s="20"/>
      <c r="CF362" s="20"/>
      <c r="CG362" s="20"/>
      <c r="CH362" s="20"/>
      <c r="CI362" s="20"/>
      <c r="CJ362" s="20"/>
      <c r="CK362" s="20"/>
      <c r="CL362" s="20"/>
      <c r="CM362" s="20"/>
    </row>
    <row r="363" spans="1:91" s="53" customFormat="1" x14ac:dyDescent="0.25">
      <c r="A363" s="47"/>
      <c r="B363" s="15" t="s">
        <v>24</v>
      </c>
      <c r="C363" s="104"/>
      <c r="D363" s="49">
        <v>88</v>
      </c>
      <c r="E363" s="51">
        <v>88</v>
      </c>
      <c r="F363" s="49"/>
      <c r="G363" s="49"/>
      <c r="H363" s="51"/>
      <c r="I363" s="49"/>
      <c r="J363" s="80"/>
      <c r="K363" s="19"/>
      <c r="L363" s="19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  <c r="CC363" s="20"/>
      <c r="CD363" s="20"/>
      <c r="CE363" s="20"/>
      <c r="CF363" s="20"/>
      <c r="CG363" s="20"/>
      <c r="CH363" s="20"/>
      <c r="CI363" s="20"/>
      <c r="CJ363" s="20"/>
      <c r="CK363" s="20"/>
      <c r="CL363" s="20"/>
      <c r="CM363" s="20"/>
    </row>
    <row r="364" spans="1:91" s="53" customFormat="1" x14ac:dyDescent="0.25">
      <c r="A364" s="47"/>
      <c r="B364" s="15" t="s">
        <v>33</v>
      </c>
      <c r="C364" s="104"/>
      <c r="D364" s="49">
        <v>88</v>
      </c>
      <c r="E364" s="51">
        <v>88</v>
      </c>
      <c r="F364" s="49"/>
      <c r="G364" s="49"/>
      <c r="H364" s="51"/>
      <c r="I364" s="49"/>
      <c r="J364" s="80"/>
      <c r="K364" s="19"/>
      <c r="L364" s="19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  <c r="CC364" s="20"/>
      <c r="CD364" s="20"/>
      <c r="CE364" s="20"/>
      <c r="CF364" s="20"/>
      <c r="CG364" s="20"/>
      <c r="CH364" s="20"/>
      <c r="CI364" s="20"/>
      <c r="CJ364" s="20"/>
      <c r="CK364" s="20"/>
      <c r="CL364" s="20"/>
      <c r="CM364" s="20"/>
    </row>
    <row r="365" spans="1:91" s="53" customFormat="1" x14ac:dyDescent="0.25">
      <c r="A365" s="47"/>
      <c r="B365" s="15" t="s">
        <v>74</v>
      </c>
      <c r="C365" s="48"/>
      <c r="D365" s="49">
        <v>1</v>
      </c>
      <c r="E365" s="51">
        <v>1</v>
      </c>
      <c r="F365" s="49"/>
      <c r="G365" s="49"/>
      <c r="H365" s="51"/>
      <c r="I365" s="49"/>
      <c r="J365" s="80"/>
      <c r="K365" s="19"/>
      <c r="L365" s="19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  <c r="CC365" s="20"/>
      <c r="CD365" s="20"/>
      <c r="CE365" s="20"/>
      <c r="CF365" s="20"/>
      <c r="CG365" s="20"/>
      <c r="CH365" s="20"/>
      <c r="CI365" s="20"/>
      <c r="CJ365" s="20"/>
      <c r="CK365" s="20"/>
      <c r="CL365" s="20"/>
      <c r="CM365" s="20"/>
    </row>
    <row r="366" spans="1:91" s="53" customFormat="1" x14ac:dyDescent="0.25">
      <c r="A366" s="47"/>
      <c r="B366" s="15" t="s">
        <v>66</v>
      </c>
      <c r="C366" s="48"/>
      <c r="D366" s="49">
        <v>1</v>
      </c>
      <c r="E366" s="51">
        <v>1</v>
      </c>
      <c r="F366" s="49"/>
      <c r="G366" s="49"/>
      <c r="H366" s="51"/>
      <c r="I366" s="49"/>
      <c r="J366" s="80"/>
      <c r="K366" s="19"/>
      <c r="L366" s="19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  <c r="AA366" s="20"/>
      <c r="AB366" s="20"/>
      <c r="AC366" s="20"/>
      <c r="AD366" s="20"/>
      <c r="AE366" s="20"/>
      <c r="AF366" s="20"/>
      <c r="AG366" s="20"/>
      <c r="AH366" s="20"/>
      <c r="AI366" s="20"/>
      <c r="AJ366" s="20"/>
      <c r="AK366" s="20"/>
      <c r="AL366" s="20"/>
      <c r="AM366" s="20"/>
      <c r="AN366" s="20"/>
      <c r="AO366" s="20"/>
      <c r="AP366" s="20"/>
      <c r="AQ366" s="20"/>
      <c r="AR366" s="20"/>
      <c r="AS366" s="20"/>
      <c r="AT366" s="20"/>
      <c r="AU366" s="20"/>
      <c r="AV366" s="20"/>
      <c r="AW366" s="20"/>
      <c r="AX366" s="20"/>
      <c r="AY366" s="20"/>
      <c r="AZ366" s="20"/>
      <c r="BA366" s="20"/>
      <c r="BB366" s="20"/>
      <c r="BC366" s="20"/>
      <c r="BD366" s="20"/>
      <c r="BE366" s="20"/>
      <c r="BF366" s="20"/>
      <c r="BG366" s="20"/>
      <c r="BH366" s="20"/>
      <c r="BI366" s="20"/>
      <c r="BJ366" s="20"/>
      <c r="BK366" s="20"/>
      <c r="BL366" s="20"/>
      <c r="BM366" s="20"/>
      <c r="BN366" s="20"/>
      <c r="BO366" s="20"/>
      <c r="BP366" s="20"/>
      <c r="BQ366" s="20"/>
      <c r="BR366" s="20"/>
      <c r="BS366" s="20"/>
      <c r="BT366" s="20"/>
      <c r="BU366" s="20"/>
      <c r="BV366" s="20"/>
      <c r="BW366" s="20"/>
      <c r="BX366" s="20"/>
      <c r="BY366" s="20"/>
      <c r="BZ366" s="20"/>
      <c r="CA366" s="20"/>
      <c r="CB366" s="20"/>
      <c r="CC366" s="20"/>
      <c r="CD366" s="20"/>
      <c r="CE366" s="20"/>
      <c r="CF366" s="20"/>
      <c r="CG366" s="20"/>
      <c r="CH366" s="20"/>
      <c r="CI366" s="20"/>
      <c r="CJ366" s="20"/>
      <c r="CK366" s="20"/>
      <c r="CL366" s="20"/>
      <c r="CM366" s="20"/>
    </row>
    <row r="367" spans="1:91" s="53" customFormat="1" x14ac:dyDescent="0.25">
      <c r="A367" s="47"/>
      <c r="B367" s="15" t="s">
        <v>28</v>
      </c>
      <c r="C367" s="48"/>
      <c r="D367" s="51">
        <v>3</v>
      </c>
      <c r="E367" s="51">
        <v>3</v>
      </c>
      <c r="F367" s="49"/>
      <c r="G367" s="49"/>
      <c r="H367" s="51"/>
      <c r="I367" s="49"/>
      <c r="J367" s="80"/>
      <c r="K367" s="19"/>
      <c r="L367" s="19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  <c r="AA367" s="20"/>
      <c r="AB367" s="20"/>
      <c r="AC367" s="20"/>
      <c r="AD367" s="20"/>
      <c r="AE367" s="20"/>
      <c r="AF367" s="20"/>
      <c r="AG367" s="20"/>
      <c r="AH367" s="20"/>
      <c r="AI367" s="20"/>
      <c r="AJ367" s="20"/>
      <c r="AK367" s="20"/>
      <c r="AL367" s="20"/>
      <c r="AM367" s="20"/>
      <c r="AN367" s="20"/>
      <c r="AO367" s="20"/>
      <c r="AP367" s="20"/>
      <c r="AQ367" s="20"/>
      <c r="AR367" s="20"/>
      <c r="AS367" s="20"/>
      <c r="AT367" s="20"/>
      <c r="AU367" s="20"/>
      <c r="AV367" s="20"/>
      <c r="AW367" s="20"/>
      <c r="AX367" s="20"/>
      <c r="AY367" s="20"/>
      <c r="AZ367" s="20"/>
      <c r="BA367" s="20"/>
      <c r="BB367" s="20"/>
      <c r="BC367" s="20"/>
      <c r="BD367" s="20"/>
      <c r="BE367" s="20"/>
      <c r="BF367" s="20"/>
      <c r="BG367" s="20"/>
      <c r="BH367" s="20"/>
      <c r="BI367" s="20"/>
      <c r="BJ367" s="20"/>
      <c r="BK367" s="20"/>
      <c r="BL367" s="20"/>
      <c r="BM367" s="20"/>
      <c r="BN367" s="20"/>
      <c r="BO367" s="20"/>
      <c r="BP367" s="20"/>
      <c r="BQ367" s="20"/>
      <c r="BR367" s="20"/>
      <c r="BS367" s="20"/>
      <c r="BT367" s="20"/>
      <c r="BU367" s="20"/>
      <c r="BV367" s="20"/>
      <c r="BW367" s="20"/>
      <c r="BX367" s="20"/>
      <c r="BY367" s="20"/>
      <c r="BZ367" s="20"/>
      <c r="CA367" s="20"/>
      <c r="CB367" s="20"/>
      <c r="CC367" s="20"/>
      <c r="CD367" s="20"/>
      <c r="CE367" s="20"/>
      <c r="CF367" s="20"/>
      <c r="CG367" s="20"/>
      <c r="CH367" s="20"/>
      <c r="CI367" s="20"/>
      <c r="CJ367" s="20"/>
      <c r="CK367" s="20"/>
      <c r="CL367" s="20"/>
      <c r="CM367" s="20"/>
    </row>
    <row r="368" spans="1:91" s="53" customFormat="1" ht="31.5" x14ac:dyDescent="0.25">
      <c r="A368" s="47" t="s">
        <v>98</v>
      </c>
      <c r="B368" s="15"/>
      <c r="C368" s="48">
        <v>180</v>
      </c>
      <c r="D368" s="65"/>
      <c r="E368" s="50"/>
      <c r="F368" s="49">
        <v>2.4166666666666701</v>
      </c>
      <c r="G368" s="51">
        <v>2.5833333333333299</v>
      </c>
      <c r="H368" s="51">
        <v>13.608333333333301</v>
      </c>
      <c r="I368" s="49">
        <v>87.3</v>
      </c>
      <c r="J368" s="40" t="s">
        <v>99</v>
      </c>
      <c r="K368" s="19"/>
      <c r="L368" s="19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  <c r="AA368" s="20"/>
      <c r="AB368" s="20"/>
      <c r="AC368" s="20"/>
      <c r="AD368" s="20"/>
      <c r="AE368" s="20"/>
      <c r="AF368" s="20"/>
      <c r="AG368" s="20"/>
      <c r="AH368" s="20"/>
      <c r="AI368" s="20"/>
      <c r="AJ368" s="20"/>
      <c r="AK368" s="20"/>
      <c r="AL368" s="20"/>
      <c r="AM368" s="20"/>
      <c r="AN368" s="20"/>
      <c r="AO368" s="20"/>
      <c r="AP368" s="20"/>
      <c r="AQ368" s="20"/>
      <c r="AR368" s="20"/>
      <c r="AS368" s="20"/>
      <c r="AT368" s="20"/>
      <c r="AU368" s="20"/>
      <c r="AV368" s="20"/>
      <c r="AW368" s="20"/>
      <c r="AX368" s="20"/>
      <c r="AY368" s="20"/>
      <c r="AZ368" s="20"/>
      <c r="BA368" s="20"/>
      <c r="BB368" s="20"/>
      <c r="BC368" s="20"/>
      <c r="BD368" s="20"/>
      <c r="BE368" s="20"/>
      <c r="BF368" s="20"/>
      <c r="BG368" s="20"/>
      <c r="BH368" s="20"/>
      <c r="BI368" s="20"/>
      <c r="BJ368" s="20"/>
      <c r="BK368" s="20"/>
      <c r="BL368" s="20"/>
      <c r="BM368" s="20"/>
      <c r="BN368" s="20"/>
      <c r="BO368" s="20"/>
      <c r="BP368" s="20"/>
      <c r="BQ368" s="20"/>
      <c r="BR368" s="20"/>
      <c r="BS368" s="20"/>
      <c r="BT368" s="20"/>
      <c r="BU368" s="20"/>
      <c r="BV368" s="20"/>
      <c r="BW368" s="20"/>
      <c r="BX368" s="20"/>
      <c r="BY368" s="20"/>
      <c r="BZ368" s="20"/>
      <c r="CA368" s="20"/>
      <c r="CB368" s="20"/>
      <c r="CC368" s="20"/>
      <c r="CD368" s="20"/>
      <c r="CE368" s="20"/>
      <c r="CF368" s="20"/>
      <c r="CG368" s="20"/>
      <c r="CH368" s="20"/>
      <c r="CI368" s="20"/>
      <c r="CJ368" s="20"/>
      <c r="CK368" s="20"/>
      <c r="CL368" s="20"/>
      <c r="CM368" s="20"/>
    </row>
    <row r="369" spans="1:91" s="53" customFormat="1" x14ac:dyDescent="0.25">
      <c r="A369" s="47"/>
      <c r="B369" s="15" t="s">
        <v>100</v>
      </c>
      <c r="C369" s="48"/>
      <c r="D369" s="49">
        <v>1.5</v>
      </c>
      <c r="E369" s="51">
        <v>1.5</v>
      </c>
      <c r="F369" s="49"/>
      <c r="G369" s="51"/>
      <c r="H369" s="51"/>
      <c r="I369" s="49"/>
      <c r="J369" s="40"/>
      <c r="K369" s="19"/>
      <c r="L369" s="19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20"/>
      <c r="AF369" s="20"/>
      <c r="AG369" s="20"/>
      <c r="AH369" s="20"/>
      <c r="AI369" s="20"/>
      <c r="AJ369" s="20"/>
      <c r="AK369" s="20"/>
      <c r="AL369" s="20"/>
      <c r="AM369" s="20"/>
      <c r="AN369" s="20"/>
      <c r="AO369" s="20"/>
      <c r="AP369" s="20"/>
      <c r="AQ369" s="20"/>
      <c r="AR369" s="20"/>
      <c r="AS369" s="20"/>
      <c r="AT369" s="20"/>
      <c r="AU369" s="20"/>
      <c r="AV369" s="20"/>
      <c r="AW369" s="20"/>
      <c r="AX369" s="20"/>
      <c r="AY369" s="20"/>
      <c r="AZ369" s="20"/>
      <c r="BA369" s="20"/>
      <c r="BB369" s="20"/>
      <c r="BC369" s="20"/>
      <c r="BD369" s="20"/>
      <c r="BE369" s="20"/>
      <c r="BF369" s="20"/>
      <c r="BG369" s="20"/>
      <c r="BH369" s="20"/>
      <c r="BI369" s="20"/>
      <c r="BJ369" s="20"/>
      <c r="BK369" s="20"/>
      <c r="BL369" s="20"/>
      <c r="BM369" s="20"/>
      <c r="BN369" s="20"/>
      <c r="BO369" s="20"/>
      <c r="BP369" s="20"/>
      <c r="BQ369" s="20"/>
      <c r="BR369" s="20"/>
      <c r="BS369" s="20"/>
      <c r="BT369" s="20"/>
      <c r="BU369" s="20"/>
      <c r="BV369" s="20"/>
      <c r="BW369" s="20"/>
      <c r="BX369" s="20"/>
      <c r="BY369" s="20"/>
      <c r="BZ369" s="20"/>
      <c r="CA369" s="20"/>
      <c r="CB369" s="20"/>
      <c r="CC369" s="20"/>
      <c r="CD369" s="20"/>
      <c r="CE369" s="20"/>
      <c r="CF369" s="20"/>
      <c r="CG369" s="20"/>
      <c r="CH369" s="20"/>
      <c r="CI369" s="20"/>
      <c r="CJ369" s="20"/>
      <c r="CK369" s="20"/>
      <c r="CL369" s="20"/>
      <c r="CM369" s="20"/>
    </row>
    <row r="370" spans="1:91" s="53" customFormat="1" x14ac:dyDescent="0.25">
      <c r="A370" s="47"/>
      <c r="B370" s="15" t="s">
        <v>74</v>
      </c>
      <c r="C370" s="48"/>
      <c r="D370" s="49">
        <v>8</v>
      </c>
      <c r="E370" s="51">
        <v>8</v>
      </c>
      <c r="F370" s="49"/>
      <c r="G370" s="51"/>
      <c r="H370" s="51"/>
      <c r="I370" s="49"/>
      <c r="J370" s="40"/>
      <c r="K370" s="19"/>
      <c r="L370" s="19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  <c r="AA370" s="20"/>
      <c r="AB370" s="20"/>
      <c r="AC370" s="20"/>
      <c r="AD370" s="20"/>
      <c r="AE370" s="20"/>
      <c r="AF370" s="20"/>
      <c r="AG370" s="20"/>
      <c r="AH370" s="20"/>
      <c r="AI370" s="20"/>
      <c r="AJ370" s="20"/>
      <c r="AK370" s="20"/>
      <c r="AL370" s="20"/>
      <c r="AM370" s="20"/>
      <c r="AN370" s="20"/>
      <c r="AO370" s="20"/>
      <c r="AP370" s="20"/>
      <c r="AQ370" s="20"/>
      <c r="AR370" s="20"/>
      <c r="AS370" s="20"/>
      <c r="AT370" s="20"/>
      <c r="AU370" s="20"/>
      <c r="AV370" s="20"/>
      <c r="AW370" s="20"/>
      <c r="AX370" s="20"/>
      <c r="AY370" s="20"/>
      <c r="AZ370" s="20"/>
      <c r="BA370" s="20"/>
      <c r="BB370" s="20"/>
      <c r="BC370" s="20"/>
      <c r="BD370" s="20"/>
      <c r="BE370" s="20"/>
      <c r="BF370" s="20"/>
      <c r="BG370" s="20"/>
      <c r="BH370" s="20"/>
      <c r="BI370" s="20"/>
      <c r="BJ370" s="20"/>
      <c r="BK370" s="20"/>
      <c r="BL370" s="20"/>
      <c r="BM370" s="20"/>
      <c r="BN370" s="20"/>
      <c r="BO370" s="20"/>
      <c r="BP370" s="20"/>
      <c r="BQ370" s="20"/>
      <c r="BR370" s="20"/>
      <c r="BS370" s="20"/>
      <c r="BT370" s="20"/>
      <c r="BU370" s="20"/>
      <c r="BV370" s="20"/>
      <c r="BW370" s="20"/>
      <c r="BX370" s="20"/>
      <c r="BY370" s="20"/>
      <c r="BZ370" s="20"/>
      <c r="CA370" s="20"/>
      <c r="CB370" s="20"/>
      <c r="CC370" s="20"/>
      <c r="CD370" s="20"/>
      <c r="CE370" s="20"/>
      <c r="CF370" s="20"/>
      <c r="CG370" s="20"/>
      <c r="CH370" s="20"/>
      <c r="CI370" s="20"/>
      <c r="CJ370" s="20"/>
      <c r="CK370" s="20"/>
      <c r="CL370" s="20"/>
      <c r="CM370" s="20"/>
    </row>
    <row r="371" spans="1:91" s="53" customFormat="1" x14ac:dyDescent="0.25">
      <c r="A371" s="104"/>
      <c r="B371" s="15" t="s">
        <v>24</v>
      </c>
      <c r="C371" s="48"/>
      <c r="D371" s="49">
        <v>90</v>
      </c>
      <c r="E371" s="51">
        <v>90</v>
      </c>
      <c r="F371" s="49"/>
      <c r="G371" s="51"/>
      <c r="H371" s="51"/>
      <c r="I371" s="49"/>
      <c r="J371" s="40"/>
      <c r="K371" s="19"/>
      <c r="L371" s="19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</row>
    <row r="372" spans="1:91" s="53" customFormat="1" x14ac:dyDescent="0.25">
      <c r="A372" s="104"/>
      <c r="B372" s="15" t="s">
        <v>33</v>
      </c>
      <c r="C372" s="48"/>
      <c r="D372" s="49">
        <v>100</v>
      </c>
      <c r="E372" s="51">
        <v>100</v>
      </c>
      <c r="F372" s="49"/>
      <c r="G372" s="51"/>
      <c r="H372" s="51"/>
      <c r="I372" s="49"/>
      <c r="J372" s="40"/>
      <c r="K372" s="19"/>
      <c r="L372" s="19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</row>
    <row r="373" spans="1:91" ht="31.5" x14ac:dyDescent="0.25">
      <c r="A373" s="47" t="s">
        <v>34</v>
      </c>
      <c r="C373" s="64" t="s">
        <v>35</v>
      </c>
      <c r="D373" s="65"/>
      <c r="E373" s="50"/>
      <c r="F373" s="49">
        <v>1.91</v>
      </c>
      <c r="G373" s="51">
        <v>4.3499999999999996</v>
      </c>
      <c r="H373" s="17">
        <v>12.89</v>
      </c>
      <c r="I373" s="49">
        <v>99</v>
      </c>
      <c r="J373" s="40" t="s">
        <v>36</v>
      </c>
    </row>
    <row r="374" spans="1:91" x14ac:dyDescent="0.25">
      <c r="A374" s="47"/>
      <c r="B374" s="15" t="s">
        <v>37</v>
      </c>
      <c r="C374" s="48"/>
      <c r="D374" s="49">
        <v>25</v>
      </c>
      <c r="E374" s="51">
        <v>25</v>
      </c>
      <c r="F374" s="49"/>
      <c r="G374" s="51"/>
      <c r="H374" s="51"/>
      <c r="I374" s="49"/>
      <c r="J374" s="40"/>
    </row>
    <row r="375" spans="1:91" x14ac:dyDescent="0.25">
      <c r="A375" s="47"/>
      <c r="B375" s="15" t="s">
        <v>28</v>
      </c>
      <c r="C375" s="48"/>
      <c r="D375" s="49">
        <v>5</v>
      </c>
      <c r="E375" s="51">
        <v>5</v>
      </c>
      <c r="F375" s="49" t="s">
        <v>38</v>
      </c>
      <c r="G375" s="51"/>
      <c r="H375" s="51"/>
      <c r="I375" s="49"/>
      <c r="J375" s="40"/>
    </row>
    <row r="376" spans="1:91" x14ac:dyDescent="0.25">
      <c r="A376" s="66" t="s">
        <v>39</v>
      </c>
      <c r="B376" s="67"/>
      <c r="C376" s="68">
        <v>413</v>
      </c>
      <c r="D376" s="45"/>
      <c r="E376" s="44"/>
      <c r="F376" s="44">
        <f>SUM(F360:F375)</f>
        <v>12.526666666666669</v>
      </c>
      <c r="G376" s="44">
        <f>SUM(G360:G375)</f>
        <v>14.83333333333333</v>
      </c>
      <c r="H376" s="44">
        <f>SUM(H360:H375)</f>
        <v>45.698333333333302</v>
      </c>
      <c r="I376" s="44">
        <f>SUM(I360:I375)</f>
        <v>366.3</v>
      </c>
      <c r="J376" s="152"/>
    </row>
    <row r="377" spans="1:91" x14ac:dyDescent="0.25">
      <c r="A377" s="47" t="s">
        <v>40</v>
      </c>
      <c r="C377" s="48">
        <v>125</v>
      </c>
      <c r="D377" s="69">
        <v>125</v>
      </c>
      <c r="E377" s="48">
        <v>125</v>
      </c>
      <c r="F377" s="49">
        <v>0.6</v>
      </c>
      <c r="G377" s="51">
        <v>0.06</v>
      </c>
      <c r="H377" s="17">
        <v>21</v>
      </c>
      <c r="I377" s="51">
        <v>95</v>
      </c>
      <c r="J377" s="40" t="s">
        <v>41</v>
      </c>
    </row>
    <row r="378" spans="1:91" ht="15" customHeight="1" x14ac:dyDescent="0.25">
      <c r="A378" s="47" t="s">
        <v>202</v>
      </c>
      <c r="C378" s="48"/>
      <c r="D378" s="69"/>
      <c r="E378" s="48"/>
      <c r="F378" s="49"/>
      <c r="G378" s="51"/>
      <c r="I378" s="51"/>
      <c r="J378" s="40"/>
    </row>
    <row r="379" spans="1:91" ht="19.5" customHeight="1" x14ac:dyDescent="0.25">
      <c r="A379" s="66" t="s">
        <v>39</v>
      </c>
      <c r="B379" s="67"/>
      <c r="C379" s="68">
        <f>SUM(C377)</f>
        <v>125</v>
      </c>
      <c r="D379" s="145"/>
      <c r="E379" s="70"/>
      <c r="F379" s="30">
        <f>SUM(F377:F378)</f>
        <v>0.6</v>
      </c>
      <c r="G379" s="30">
        <f>SUM(G377:G378)</f>
        <v>0.06</v>
      </c>
      <c r="H379" s="30">
        <f>SUM(H377:H378)</f>
        <v>21</v>
      </c>
      <c r="I379" s="30">
        <f>SUM(I377:I378)</f>
        <v>95</v>
      </c>
      <c r="J379" s="152"/>
    </row>
    <row r="380" spans="1:91" ht="19.5" customHeight="1" x14ac:dyDescent="0.25">
      <c r="A380" s="71"/>
      <c r="B380" s="72"/>
      <c r="C380" s="73">
        <v>538</v>
      </c>
      <c r="D380" s="146"/>
      <c r="E380" s="153"/>
      <c r="F380" s="154">
        <f>F376+F379</f>
        <v>13.126666666666669</v>
      </c>
      <c r="G380" s="154">
        <f>G376+G379</f>
        <v>14.893333333333331</v>
      </c>
      <c r="H380" s="154">
        <f>H376+H379</f>
        <v>66.698333333333295</v>
      </c>
      <c r="I380" s="154">
        <f>I376+I379</f>
        <v>461.3</v>
      </c>
      <c r="J380" s="155"/>
    </row>
    <row r="381" spans="1:91" ht="15" customHeight="1" x14ac:dyDescent="0.25">
      <c r="A381" s="71"/>
      <c r="B381" s="72" t="s">
        <v>43</v>
      </c>
      <c r="C381" s="73"/>
      <c r="D381" s="156"/>
      <c r="E381" s="76"/>
      <c r="G381" s="51"/>
      <c r="I381" s="49"/>
      <c r="J381" s="129"/>
    </row>
    <row r="382" spans="1:91" s="53" customFormat="1" ht="27" customHeight="1" x14ac:dyDescent="0.25">
      <c r="A382" s="47" t="s">
        <v>203</v>
      </c>
      <c r="B382" s="15"/>
      <c r="C382" s="48">
        <v>50</v>
      </c>
      <c r="D382" s="17"/>
      <c r="E382" s="51"/>
      <c r="F382" s="17">
        <v>0.4</v>
      </c>
      <c r="G382" s="51">
        <v>0.05</v>
      </c>
      <c r="H382" s="17">
        <v>0.85</v>
      </c>
      <c r="I382" s="49">
        <v>5.5</v>
      </c>
      <c r="J382" s="129" t="s">
        <v>204</v>
      </c>
      <c r="K382" s="19"/>
      <c r="L382" s="19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  <c r="CC382" s="20"/>
      <c r="CD382" s="20"/>
      <c r="CE382" s="20"/>
      <c r="CF382" s="20"/>
      <c r="CG382" s="20"/>
      <c r="CH382" s="20"/>
      <c r="CI382" s="20"/>
      <c r="CJ382" s="20"/>
      <c r="CK382" s="20"/>
      <c r="CL382" s="20"/>
      <c r="CM382" s="20"/>
    </row>
    <row r="383" spans="1:91" s="53" customFormat="1" x14ac:dyDescent="0.25">
      <c r="A383" s="47"/>
      <c r="B383" s="15" t="s">
        <v>203</v>
      </c>
      <c r="C383" s="48"/>
      <c r="D383" s="17">
        <v>91</v>
      </c>
      <c r="E383" s="51">
        <v>50</v>
      </c>
      <c r="F383" s="17"/>
      <c r="G383" s="51"/>
      <c r="H383" s="17"/>
      <c r="I383" s="49"/>
      <c r="J383" s="80"/>
      <c r="K383" s="19"/>
      <c r="L383" s="19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  <c r="CC383" s="20"/>
      <c r="CD383" s="20"/>
      <c r="CE383" s="20"/>
      <c r="CF383" s="20"/>
      <c r="CG383" s="20"/>
      <c r="CH383" s="20"/>
      <c r="CI383" s="20"/>
      <c r="CJ383" s="20"/>
      <c r="CK383" s="20"/>
      <c r="CL383" s="20"/>
      <c r="CM383" s="20"/>
    </row>
    <row r="384" spans="1:91" s="53" customFormat="1" ht="25.5" customHeight="1" x14ac:dyDescent="0.25">
      <c r="A384" s="54" t="s">
        <v>205</v>
      </c>
      <c r="B384" s="15"/>
      <c r="C384" s="48" t="s">
        <v>206</v>
      </c>
      <c r="D384" s="17"/>
      <c r="E384" s="51"/>
      <c r="F384" s="49">
        <v>3.8</v>
      </c>
      <c r="G384" s="51">
        <v>5.4</v>
      </c>
      <c r="H384" s="17">
        <v>18.600000000000001</v>
      </c>
      <c r="I384" s="49">
        <v>138</v>
      </c>
      <c r="J384" s="40" t="s">
        <v>207</v>
      </c>
      <c r="K384" s="19"/>
      <c r="L384" s="19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</row>
    <row r="385" spans="1:91" s="53" customFormat="1" x14ac:dyDescent="0.25">
      <c r="A385" s="47"/>
      <c r="B385" s="15" t="s">
        <v>50</v>
      </c>
      <c r="C385" s="64"/>
      <c r="D385" s="48">
        <v>22.61</v>
      </c>
      <c r="E385" s="69">
        <v>14.7</v>
      </c>
      <c r="F385" s="49"/>
      <c r="G385" s="49"/>
      <c r="H385" s="49"/>
      <c r="I385" s="49"/>
      <c r="J385" s="40"/>
      <c r="K385" s="19"/>
      <c r="L385" s="19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  <c r="CC385" s="20"/>
      <c r="CD385" s="20"/>
      <c r="CE385" s="20"/>
      <c r="CF385" s="20"/>
      <c r="CG385" s="20"/>
      <c r="CH385" s="20"/>
      <c r="CI385" s="20"/>
      <c r="CJ385" s="20"/>
      <c r="CK385" s="20"/>
      <c r="CL385" s="20"/>
      <c r="CM385" s="20"/>
    </row>
    <row r="386" spans="1:91" s="53" customFormat="1" x14ac:dyDescent="0.25">
      <c r="A386" s="47"/>
      <c r="B386" s="15" t="s">
        <v>110</v>
      </c>
      <c r="C386" s="48"/>
      <c r="D386" s="17">
        <v>69.36</v>
      </c>
      <c r="E386" s="51">
        <v>51</v>
      </c>
      <c r="F386" s="49"/>
      <c r="G386" s="51"/>
      <c r="H386" s="17"/>
      <c r="I386" s="49"/>
      <c r="J386" s="80"/>
      <c r="K386" s="19"/>
      <c r="L386" s="19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  <c r="CC386" s="20"/>
      <c r="CD386" s="20"/>
      <c r="CE386" s="20"/>
      <c r="CF386" s="20"/>
      <c r="CG386" s="20"/>
      <c r="CH386" s="20"/>
      <c r="CI386" s="20"/>
      <c r="CJ386" s="20"/>
      <c r="CK386" s="20"/>
      <c r="CL386" s="20"/>
      <c r="CM386" s="20"/>
    </row>
    <row r="387" spans="1:91" s="53" customFormat="1" x14ac:dyDescent="0.25">
      <c r="A387" s="47"/>
      <c r="B387" s="15" t="s">
        <v>51</v>
      </c>
      <c r="C387" s="48"/>
      <c r="D387" s="17">
        <v>57.615000000000002</v>
      </c>
      <c r="E387" s="51">
        <v>34.5</v>
      </c>
      <c r="F387" s="49"/>
      <c r="G387" s="51"/>
      <c r="H387" s="17"/>
      <c r="I387" s="49"/>
      <c r="J387" s="80"/>
      <c r="K387" s="19"/>
      <c r="L387" s="19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  <c r="CC387" s="20"/>
      <c r="CD387" s="20"/>
      <c r="CE387" s="20"/>
      <c r="CF387" s="20"/>
      <c r="CG387" s="20"/>
      <c r="CH387" s="20"/>
      <c r="CI387" s="20"/>
      <c r="CJ387" s="20"/>
      <c r="CK387" s="20"/>
      <c r="CL387" s="20"/>
      <c r="CM387" s="20"/>
    </row>
    <row r="388" spans="1:91" s="53" customFormat="1" x14ac:dyDescent="0.25">
      <c r="A388" s="47"/>
      <c r="B388" s="15" t="s">
        <v>52</v>
      </c>
      <c r="C388" s="48"/>
      <c r="D388" s="17">
        <v>11.7</v>
      </c>
      <c r="E388" s="51">
        <v>8.8000000000000007</v>
      </c>
      <c r="F388" s="49"/>
      <c r="G388" s="51"/>
      <c r="H388" s="17"/>
      <c r="I388" s="49"/>
      <c r="J388" s="80"/>
      <c r="K388" s="19"/>
      <c r="L388" s="19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  <c r="CC388" s="20"/>
      <c r="CD388" s="20"/>
      <c r="CE388" s="20"/>
      <c r="CF388" s="20"/>
      <c r="CG388" s="20"/>
      <c r="CH388" s="20"/>
      <c r="CI388" s="20"/>
      <c r="CJ388" s="20"/>
      <c r="CK388" s="20"/>
      <c r="CL388" s="20"/>
      <c r="CM388" s="20"/>
    </row>
    <row r="389" spans="1:91" s="53" customFormat="1" x14ac:dyDescent="0.25">
      <c r="A389" s="47"/>
      <c r="B389" s="15" t="s">
        <v>53</v>
      </c>
      <c r="C389" s="48"/>
      <c r="D389" s="17">
        <v>10.59</v>
      </c>
      <c r="E389" s="51">
        <v>8.9</v>
      </c>
      <c r="F389" s="49"/>
      <c r="G389" s="51"/>
      <c r="H389" s="17"/>
      <c r="I389" s="49"/>
      <c r="J389" s="80"/>
      <c r="K389" s="19"/>
      <c r="L389" s="19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  <c r="CC389" s="20"/>
      <c r="CD389" s="20"/>
      <c r="CE389" s="20"/>
      <c r="CF389" s="20"/>
      <c r="CG389" s="20"/>
      <c r="CH389" s="20"/>
      <c r="CI389" s="20"/>
      <c r="CJ389" s="20"/>
      <c r="CK389" s="20"/>
      <c r="CL389" s="20"/>
      <c r="CM389" s="20"/>
    </row>
    <row r="390" spans="1:91" s="53" customFormat="1" x14ac:dyDescent="0.25">
      <c r="A390" s="47"/>
      <c r="B390" s="15" t="s">
        <v>55</v>
      </c>
      <c r="C390" s="48"/>
      <c r="D390" s="17">
        <v>4</v>
      </c>
      <c r="E390" s="51">
        <v>4</v>
      </c>
      <c r="F390" s="49"/>
      <c r="G390" s="51"/>
      <c r="H390" s="17"/>
      <c r="I390" s="49"/>
      <c r="J390" s="80"/>
      <c r="K390" s="19"/>
      <c r="L390" s="19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  <c r="CC390" s="20"/>
      <c r="CD390" s="20"/>
      <c r="CE390" s="20"/>
      <c r="CF390" s="20"/>
      <c r="CG390" s="20"/>
      <c r="CH390" s="20"/>
      <c r="CI390" s="20"/>
      <c r="CJ390" s="20"/>
      <c r="CK390" s="20"/>
      <c r="CL390" s="20"/>
      <c r="CM390" s="20"/>
    </row>
    <row r="391" spans="1:91" s="53" customFormat="1" x14ac:dyDescent="0.25">
      <c r="A391" s="47"/>
      <c r="B391" s="15" t="s">
        <v>65</v>
      </c>
      <c r="C391" s="48"/>
      <c r="D391" s="17">
        <v>1</v>
      </c>
      <c r="E391" s="51">
        <v>1</v>
      </c>
      <c r="F391" s="49"/>
      <c r="G391" s="51"/>
      <c r="H391" s="17"/>
      <c r="I391" s="49"/>
      <c r="J391" s="80"/>
      <c r="K391" s="19"/>
      <c r="L391" s="19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  <c r="CC391" s="20"/>
      <c r="CD391" s="20"/>
      <c r="CE391" s="20"/>
      <c r="CF391" s="20"/>
      <c r="CG391" s="20"/>
      <c r="CH391" s="20"/>
      <c r="CI391" s="20"/>
      <c r="CJ391" s="20"/>
      <c r="CK391" s="20"/>
      <c r="CL391" s="20"/>
      <c r="CM391" s="20"/>
    </row>
    <row r="392" spans="1:91" s="53" customFormat="1" x14ac:dyDescent="0.25">
      <c r="A392" s="47"/>
      <c r="B392" s="15" t="s">
        <v>74</v>
      </c>
      <c r="C392" s="48"/>
      <c r="D392" s="17">
        <v>1.3</v>
      </c>
      <c r="E392" s="51">
        <v>1.3</v>
      </c>
      <c r="F392" s="49"/>
      <c r="G392" s="51"/>
      <c r="H392" s="17"/>
      <c r="I392" s="49"/>
      <c r="J392" s="80"/>
      <c r="K392" s="19"/>
      <c r="L392" s="19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  <c r="CC392" s="20"/>
      <c r="CD392" s="20"/>
      <c r="CE392" s="20"/>
      <c r="CF392" s="20"/>
      <c r="CG392" s="20"/>
      <c r="CH392" s="20"/>
      <c r="CI392" s="20"/>
      <c r="CJ392" s="20"/>
      <c r="CK392" s="20"/>
      <c r="CL392" s="20"/>
      <c r="CM392" s="20"/>
    </row>
    <row r="393" spans="1:91" s="53" customFormat="1" x14ac:dyDescent="0.25">
      <c r="A393" s="47"/>
      <c r="B393" s="15" t="s">
        <v>116</v>
      </c>
      <c r="C393" s="48"/>
      <c r="D393" s="17">
        <v>6</v>
      </c>
      <c r="E393" s="51">
        <v>6</v>
      </c>
      <c r="F393" s="49"/>
      <c r="G393" s="51"/>
      <c r="H393" s="17"/>
      <c r="I393" s="49"/>
      <c r="J393" s="80"/>
      <c r="K393" s="19"/>
      <c r="L393" s="19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</row>
    <row r="394" spans="1:91" s="53" customFormat="1" x14ac:dyDescent="0.25">
      <c r="A394" s="47"/>
      <c r="B394" s="15" t="s">
        <v>27</v>
      </c>
      <c r="C394" s="48"/>
      <c r="D394" s="17">
        <v>1</v>
      </c>
      <c r="E394" s="51">
        <v>1</v>
      </c>
      <c r="F394" s="49"/>
      <c r="G394" s="51"/>
      <c r="H394" s="17"/>
      <c r="I394" s="49"/>
      <c r="J394" s="80"/>
      <c r="K394" s="19"/>
      <c r="L394" s="19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  <c r="CC394" s="20"/>
      <c r="CD394" s="20"/>
      <c r="CE394" s="20"/>
      <c r="CF394" s="20"/>
      <c r="CG394" s="20"/>
      <c r="CH394" s="20"/>
      <c r="CI394" s="20"/>
      <c r="CJ394" s="20"/>
      <c r="CK394" s="20"/>
      <c r="CL394" s="20"/>
      <c r="CM394" s="20"/>
    </row>
    <row r="395" spans="1:91" s="53" customFormat="1" x14ac:dyDescent="0.25">
      <c r="A395" s="47"/>
      <c r="B395" s="15" t="s">
        <v>33</v>
      </c>
      <c r="C395" s="48"/>
      <c r="D395" s="17">
        <v>160</v>
      </c>
      <c r="E395" s="51">
        <v>160</v>
      </c>
      <c r="F395" s="49"/>
      <c r="G395" s="51"/>
      <c r="H395" s="17"/>
      <c r="I395" s="49"/>
      <c r="J395" s="80"/>
      <c r="K395" s="19"/>
      <c r="L395" s="19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  <c r="CC395" s="20"/>
      <c r="CD395" s="20"/>
      <c r="CE395" s="20"/>
      <c r="CF395" s="20"/>
      <c r="CG395" s="20"/>
      <c r="CH395" s="20"/>
      <c r="CI395" s="20"/>
      <c r="CJ395" s="20"/>
      <c r="CK395" s="20"/>
      <c r="CL395" s="20"/>
      <c r="CM395" s="20"/>
    </row>
    <row r="396" spans="1:91" s="157" customFormat="1" ht="17.25" customHeight="1" x14ac:dyDescent="0.25">
      <c r="A396" s="54" t="s">
        <v>208</v>
      </c>
      <c r="B396" s="21"/>
      <c r="C396" s="25">
        <v>160</v>
      </c>
      <c r="D396" s="55"/>
      <c r="E396" s="25"/>
      <c r="F396" s="55">
        <v>11.8</v>
      </c>
      <c r="G396" s="25">
        <v>13.5</v>
      </c>
      <c r="H396" s="55">
        <v>38.9</v>
      </c>
      <c r="I396" s="102">
        <v>324</v>
      </c>
      <c r="J396" s="103" t="s">
        <v>209</v>
      </c>
      <c r="K396" s="19"/>
      <c r="L396" s="19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  <c r="CC396" s="20"/>
      <c r="CD396" s="20"/>
      <c r="CE396" s="20"/>
      <c r="CF396" s="20"/>
      <c r="CG396" s="20"/>
      <c r="CH396" s="20"/>
      <c r="CI396" s="20"/>
      <c r="CJ396" s="20"/>
      <c r="CK396" s="20"/>
      <c r="CL396" s="20"/>
      <c r="CM396" s="20"/>
    </row>
    <row r="397" spans="1:91" s="157" customFormat="1" ht="17.25" customHeight="1" x14ac:dyDescent="0.25">
      <c r="A397" s="54"/>
      <c r="B397" s="21" t="s">
        <v>155</v>
      </c>
      <c r="C397" s="25"/>
      <c r="D397" s="55">
        <v>104.61</v>
      </c>
      <c r="E397" s="25">
        <v>68</v>
      </c>
      <c r="F397" s="55"/>
      <c r="G397" s="25"/>
      <c r="H397" s="55"/>
      <c r="I397" s="102"/>
      <c r="J397" s="103"/>
      <c r="K397" s="19"/>
      <c r="L397" s="19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  <c r="CC397" s="20"/>
      <c r="CD397" s="20"/>
      <c r="CE397" s="20"/>
      <c r="CF397" s="20"/>
      <c r="CG397" s="20"/>
      <c r="CH397" s="20"/>
      <c r="CI397" s="20"/>
      <c r="CJ397" s="20"/>
      <c r="CK397" s="20"/>
      <c r="CL397" s="20"/>
      <c r="CM397" s="20"/>
    </row>
    <row r="398" spans="1:91" s="157" customFormat="1" ht="17.25" customHeight="1" x14ac:dyDescent="0.25">
      <c r="A398" s="54"/>
      <c r="B398" s="21" t="s">
        <v>55</v>
      </c>
      <c r="C398" s="25"/>
      <c r="D398" s="55">
        <v>3</v>
      </c>
      <c r="E398" s="25">
        <v>3</v>
      </c>
      <c r="F398" s="55"/>
      <c r="G398" s="25"/>
      <c r="H398" s="55"/>
      <c r="I398" s="102"/>
      <c r="J398" s="103"/>
      <c r="K398" s="19"/>
      <c r="L398" s="19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  <c r="CC398" s="20"/>
      <c r="CD398" s="20"/>
      <c r="CE398" s="20"/>
      <c r="CF398" s="20"/>
      <c r="CG398" s="20"/>
      <c r="CH398" s="20"/>
      <c r="CI398" s="20"/>
      <c r="CJ398" s="20"/>
      <c r="CK398" s="20"/>
      <c r="CL398" s="20"/>
      <c r="CM398" s="20"/>
    </row>
    <row r="399" spans="1:91" s="157" customFormat="1" ht="17.25" customHeight="1" x14ac:dyDescent="0.25">
      <c r="A399" s="54"/>
      <c r="B399" s="21" t="s">
        <v>210</v>
      </c>
      <c r="C399" s="25"/>
      <c r="D399" s="55"/>
      <c r="E399" s="25">
        <v>50</v>
      </c>
      <c r="F399" s="55"/>
      <c r="G399" s="25"/>
      <c r="H399" s="55"/>
      <c r="I399" s="102"/>
      <c r="J399" s="103"/>
      <c r="K399" s="19"/>
      <c r="L399" s="19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  <c r="CC399" s="20"/>
      <c r="CD399" s="20"/>
      <c r="CE399" s="20"/>
      <c r="CF399" s="20"/>
      <c r="CG399" s="20"/>
      <c r="CH399" s="20"/>
      <c r="CI399" s="20"/>
      <c r="CJ399" s="20"/>
      <c r="CK399" s="20"/>
      <c r="CL399" s="20"/>
      <c r="CM399" s="20"/>
    </row>
    <row r="400" spans="1:91" s="157" customFormat="1" ht="17.25" customHeight="1" x14ac:dyDescent="0.25">
      <c r="A400" s="54"/>
      <c r="B400" s="21" t="s">
        <v>55</v>
      </c>
      <c r="C400" s="25"/>
      <c r="D400" s="55">
        <v>3</v>
      </c>
      <c r="E400" s="25">
        <v>3</v>
      </c>
      <c r="F400" s="55"/>
      <c r="G400" s="25"/>
      <c r="H400" s="55"/>
      <c r="I400" s="102"/>
      <c r="J400" s="103"/>
      <c r="K400" s="19"/>
      <c r="L400" s="19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  <c r="CC400" s="20"/>
      <c r="CD400" s="20"/>
      <c r="CE400" s="20"/>
      <c r="CF400" s="20"/>
      <c r="CG400" s="20"/>
      <c r="CH400" s="20"/>
      <c r="CI400" s="20"/>
      <c r="CJ400" s="20"/>
      <c r="CK400" s="20"/>
      <c r="CL400" s="20"/>
      <c r="CM400" s="20"/>
    </row>
    <row r="401" spans="1:163" s="157" customFormat="1" ht="17.25" customHeight="1" x14ac:dyDescent="0.25">
      <c r="A401" s="54"/>
      <c r="B401" s="21" t="s">
        <v>52</v>
      </c>
      <c r="C401" s="25"/>
      <c r="D401" s="55">
        <v>19.010000000000002</v>
      </c>
      <c r="E401" s="25">
        <v>14.3</v>
      </c>
      <c r="F401" s="55"/>
      <c r="G401" s="25"/>
      <c r="H401" s="55"/>
      <c r="I401" s="102"/>
      <c r="J401" s="103"/>
      <c r="K401" s="19"/>
      <c r="L401" s="19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  <c r="AF401" s="20"/>
      <c r="AG401" s="20"/>
      <c r="AH401" s="20"/>
      <c r="AI401" s="20"/>
      <c r="AJ401" s="20"/>
      <c r="AK401" s="20"/>
      <c r="AL401" s="20"/>
      <c r="AM401" s="20"/>
      <c r="AN401" s="20"/>
      <c r="AO401" s="20"/>
      <c r="AP401" s="20"/>
      <c r="AQ401" s="20"/>
      <c r="AR401" s="20"/>
      <c r="AS401" s="20"/>
      <c r="AT401" s="20"/>
      <c r="AU401" s="20"/>
      <c r="AV401" s="20"/>
      <c r="AW401" s="20"/>
      <c r="AX401" s="20"/>
      <c r="AY401" s="20"/>
      <c r="AZ401" s="20"/>
      <c r="BA401" s="20"/>
      <c r="BB401" s="20"/>
      <c r="BC401" s="20"/>
      <c r="BD401" s="20"/>
      <c r="BE401" s="20"/>
      <c r="BF401" s="20"/>
      <c r="BG401" s="20"/>
      <c r="BH401" s="20"/>
      <c r="BI401" s="20"/>
      <c r="BJ401" s="20"/>
      <c r="BK401" s="20"/>
      <c r="BL401" s="20"/>
      <c r="BM401" s="20"/>
      <c r="BN401" s="20"/>
      <c r="BO401" s="20"/>
      <c r="BP401" s="20"/>
      <c r="BQ401" s="20"/>
      <c r="BR401" s="20"/>
      <c r="BS401" s="20"/>
      <c r="BT401" s="20"/>
      <c r="BU401" s="20"/>
      <c r="BV401" s="20"/>
      <c r="BW401" s="20"/>
      <c r="BX401" s="20"/>
      <c r="BY401" s="20"/>
      <c r="BZ401" s="20"/>
      <c r="CA401" s="20"/>
      <c r="CB401" s="20"/>
      <c r="CC401" s="20"/>
      <c r="CD401" s="20"/>
      <c r="CE401" s="20"/>
      <c r="CF401" s="20"/>
      <c r="CG401" s="20"/>
      <c r="CH401" s="20"/>
      <c r="CI401" s="20"/>
      <c r="CJ401" s="20"/>
      <c r="CK401" s="20"/>
      <c r="CL401" s="20"/>
      <c r="CM401" s="20"/>
    </row>
    <row r="402" spans="1:163" s="157" customFormat="1" ht="17.25" customHeight="1" x14ac:dyDescent="0.25">
      <c r="A402" s="54"/>
      <c r="B402" s="21" t="s">
        <v>53</v>
      </c>
      <c r="C402" s="25"/>
      <c r="D402" s="55">
        <v>8.33</v>
      </c>
      <c r="E402" s="25">
        <v>6.99</v>
      </c>
      <c r="F402" s="55"/>
      <c r="G402" s="25"/>
      <c r="H402" s="55"/>
      <c r="I402" s="102"/>
      <c r="J402" s="103"/>
      <c r="K402" s="19"/>
      <c r="L402" s="19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  <c r="AF402" s="20"/>
      <c r="AG402" s="20"/>
      <c r="AH402" s="20"/>
      <c r="AI402" s="20"/>
      <c r="AJ402" s="20"/>
      <c r="AK402" s="20"/>
      <c r="AL402" s="20"/>
      <c r="AM402" s="20"/>
      <c r="AN402" s="20"/>
      <c r="AO402" s="20"/>
      <c r="AP402" s="20"/>
      <c r="AQ402" s="20"/>
      <c r="AR402" s="20"/>
      <c r="AS402" s="20"/>
      <c r="AT402" s="20"/>
      <c r="AU402" s="20"/>
      <c r="AV402" s="20"/>
      <c r="AW402" s="20"/>
      <c r="AX402" s="20"/>
      <c r="AY402" s="20"/>
      <c r="AZ402" s="20"/>
      <c r="BA402" s="20"/>
      <c r="BB402" s="20"/>
      <c r="BC402" s="20"/>
      <c r="BD402" s="20"/>
      <c r="BE402" s="20"/>
      <c r="BF402" s="20"/>
      <c r="BG402" s="20"/>
      <c r="BH402" s="20"/>
      <c r="BI402" s="20"/>
      <c r="BJ402" s="20"/>
      <c r="BK402" s="20"/>
      <c r="BL402" s="20"/>
      <c r="BM402" s="20"/>
      <c r="BN402" s="20"/>
      <c r="BO402" s="20"/>
      <c r="BP402" s="20"/>
      <c r="BQ402" s="20"/>
      <c r="BR402" s="20"/>
      <c r="BS402" s="20"/>
      <c r="BT402" s="20"/>
      <c r="BU402" s="20"/>
      <c r="BV402" s="20"/>
      <c r="BW402" s="20"/>
      <c r="BX402" s="20"/>
      <c r="BY402" s="20"/>
      <c r="BZ402" s="20"/>
      <c r="CA402" s="20"/>
      <c r="CB402" s="20"/>
      <c r="CC402" s="20"/>
      <c r="CD402" s="20"/>
      <c r="CE402" s="20"/>
      <c r="CF402" s="20"/>
      <c r="CG402" s="20"/>
      <c r="CH402" s="20"/>
      <c r="CI402" s="20"/>
      <c r="CJ402" s="20"/>
      <c r="CK402" s="20"/>
      <c r="CL402" s="20"/>
      <c r="CM402" s="20"/>
    </row>
    <row r="403" spans="1:163" s="157" customFormat="1" x14ac:dyDescent="0.25">
      <c r="A403" s="137"/>
      <c r="B403" s="138" t="s">
        <v>152</v>
      </c>
      <c r="C403" s="139"/>
      <c r="D403" s="93">
        <v>38.5</v>
      </c>
      <c r="E403" s="140">
        <v>38.5</v>
      </c>
      <c r="F403" s="93"/>
      <c r="G403" s="94"/>
      <c r="H403" s="95"/>
      <c r="I403" s="96"/>
      <c r="J403" s="97"/>
      <c r="K403" s="19"/>
      <c r="L403" s="19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  <c r="AF403" s="20"/>
      <c r="AG403" s="20"/>
      <c r="AH403" s="20"/>
      <c r="AI403" s="20"/>
      <c r="AJ403" s="20"/>
      <c r="AK403" s="20"/>
      <c r="AL403" s="20"/>
      <c r="AM403" s="20"/>
      <c r="AN403" s="20"/>
      <c r="AO403" s="20"/>
      <c r="AP403" s="20"/>
      <c r="AQ403" s="20"/>
      <c r="AR403" s="20"/>
      <c r="AS403" s="20"/>
      <c r="AT403" s="20"/>
      <c r="AU403" s="20"/>
      <c r="AV403" s="20"/>
      <c r="AW403" s="20"/>
      <c r="AX403" s="20"/>
      <c r="AY403" s="20"/>
      <c r="AZ403" s="20"/>
      <c r="BA403" s="20"/>
      <c r="BB403" s="20"/>
      <c r="BC403" s="20"/>
      <c r="BD403" s="20"/>
      <c r="BE403" s="20"/>
      <c r="BF403" s="20"/>
      <c r="BG403" s="20"/>
      <c r="BH403" s="20"/>
      <c r="BI403" s="20"/>
      <c r="BJ403" s="20"/>
      <c r="BK403" s="20"/>
      <c r="BL403" s="20"/>
      <c r="BM403" s="20"/>
      <c r="BN403" s="20"/>
      <c r="BO403" s="20"/>
      <c r="BP403" s="20"/>
      <c r="BQ403" s="20"/>
      <c r="BR403" s="20"/>
      <c r="BS403" s="20"/>
      <c r="BT403" s="20"/>
      <c r="BU403" s="20"/>
      <c r="BV403" s="20"/>
      <c r="BW403" s="20"/>
      <c r="BX403" s="20"/>
      <c r="BY403" s="20"/>
      <c r="BZ403" s="20"/>
      <c r="CA403" s="20"/>
      <c r="CB403" s="20"/>
      <c r="CC403" s="20"/>
      <c r="CD403" s="20"/>
      <c r="CE403" s="20"/>
      <c r="CF403" s="20"/>
      <c r="CG403" s="20"/>
      <c r="CH403" s="20"/>
      <c r="CI403" s="20"/>
      <c r="CJ403" s="20"/>
      <c r="CK403" s="20"/>
      <c r="CL403" s="20"/>
      <c r="CM403" s="20"/>
    </row>
    <row r="404" spans="1:163" s="157" customFormat="1" x14ac:dyDescent="0.25">
      <c r="A404" s="54"/>
      <c r="B404" s="21" t="s">
        <v>66</v>
      </c>
      <c r="C404" s="25"/>
      <c r="D404" s="58">
        <v>0.8</v>
      </c>
      <c r="E404" s="24">
        <v>0.8</v>
      </c>
      <c r="F404" s="58"/>
      <c r="G404" s="101"/>
      <c r="H404" s="55"/>
      <c r="I404" s="102"/>
      <c r="J404" s="103"/>
      <c r="K404" s="19"/>
      <c r="L404" s="19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  <c r="AJ404" s="20"/>
      <c r="AK404" s="20"/>
      <c r="AL404" s="20"/>
      <c r="AM404" s="20"/>
      <c r="AN404" s="20"/>
      <c r="AO404" s="20"/>
      <c r="AP404" s="20"/>
      <c r="AQ404" s="20"/>
      <c r="AR404" s="20"/>
      <c r="AS404" s="20"/>
      <c r="AT404" s="20"/>
      <c r="AU404" s="20"/>
      <c r="AV404" s="20"/>
      <c r="AW404" s="20"/>
      <c r="AX404" s="20"/>
      <c r="AY404" s="20"/>
      <c r="AZ404" s="20"/>
      <c r="BA404" s="20"/>
      <c r="BB404" s="20"/>
      <c r="BC404" s="20"/>
      <c r="BD404" s="20"/>
      <c r="BE404" s="20"/>
      <c r="BF404" s="20"/>
      <c r="BG404" s="20"/>
      <c r="BH404" s="20"/>
      <c r="BI404" s="20"/>
      <c r="BJ404" s="20"/>
      <c r="BK404" s="20"/>
      <c r="BL404" s="20"/>
      <c r="BM404" s="20"/>
      <c r="BN404" s="20"/>
      <c r="BO404" s="20"/>
      <c r="BP404" s="20"/>
      <c r="BQ404" s="20"/>
      <c r="BR404" s="20"/>
      <c r="BS404" s="20"/>
      <c r="BT404" s="20"/>
      <c r="BU404" s="20"/>
      <c r="BV404" s="20"/>
      <c r="BW404" s="20"/>
      <c r="BX404" s="20"/>
      <c r="BY404" s="20"/>
      <c r="BZ404" s="20"/>
      <c r="CA404" s="20"/>
      <c r="CB404" s="20"/>
      <c r="CC404" s="20"/>
      <c r="CD404" s="20"/>
      <c r="CE404" s="20"/>
      <c r="CF404" s="20"/>
      <c r="CG404" s="20"/>
      <c r="CH404" s="20"/>
      <c r="CI404" s="20"/>
      <c r="CJ404" s="20"/>
      <c r="CK404" s="20"/>
      <c r="CL404" s="20"/>
      <c r="CM404" s="20"/>
    </row>
    <row r="405" spans="1:163" s="157" customFormat="1" x14ac:dyDescent="0.25">
      <c r="A405" s="54"/>
      <c r="B405" s="21" t="s">
        <v>211</v>
      </c>
      <c r="C405" s="25"/>
      <c r="D405" s="58"/>
      <c r="E405" s="24">
        <v>110</v>
      </c>
      <c r="F405" s="58"/>
      <c r="G405" s="101"/>
      <c r="H405" s="55"/>
      <c r="I405" s="102"/>
      <c r="J405" s="103"/>
      <c r="K405" s="19"/>
      <c r="L405" s="19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  <c r="AJ405" s="20"/>
      <c r="AK405" s="20"/>
      <c r="AL405" s="20"/>
      <c r="AM405" s="20"/>
      <c r="AN405" s="20"/>
      <c r="AO405" s="20"/>
      <c r="AP405" s="20"/>
      <c r="AQ405" s="20"/>
      <c r="AR405" s="20"/>
      <c r="AS405" s="20"/>
      <c r="AT405" s="20"/>
      <c r="AU405" s="20"/>
      <c r="AV405" s="20"/>
      <c r="AW405" s="20"/>
      <c r="AX405" s="20"/>
      <c r="AY405" s="20"/>
      <c r="AZ405" s="20"/>
      <c r="BA405" s="20"/>
      <c r="BB405" s="20"/>
      <c r="BC405" s="20"/>
      <c r="BD405" s="20"/>
      <c r="BE405" s="20"/>
      <c r="BF405" s="20"/>
      <c r="BG405" s="20"/>
      <c r="BH405" s="20"/>
      <c r="BI405" s="20"/>
      <c r="BJ405" s="20"/>
      <c r="BK405" s="20"/>
      <c r="BL405" s="20"/>
      <c r="BM405" s="20"/>
      <c r="BN405" s="20"/>
      <c r="BO405" s="20"/>
      <c r="BP405" s="20"/>
      <c r="BQ405" s="20"/>
      <c r="BR405" s="20"/>
      <c r="BS405" s="20"/>
      <c r="BT405" s="20"/>
      <c r="BU405" s="20"/>
      <c r="BV405" s="20"/>
      <c r="BW405" s="20"/>
      <c r="BX405" s="20"/>
      <c r="BY405" s="20"/>
      <c r="BZ405" s="20"/>
      <c r="CA405" s="20"/>
      <c r="CB405" s="20"/>
      <c r="CC405" s="20"/>
      <c r="CD405" s="20"/>
      <c r="CE405" s="20"/>
      <c r="CF405" s="20"/>
      <c r="CG405" s="20"/>
      <c r="CH405" s="20"/>
      <c r="CI405" s="20"/>
      <c r="CJ405" s="20"/>
      <c r="CK405" s="20"/>
      <c r="CL405" s="20"/>
      <c r="CM405" s="20"/>
    </row>
    <row r="406" spans="1:163" s="120" customFormat="1" x14ac:dyDescent="0.25">
      <c r="A406" s="47" t="s">
        <v>122</v>
      </c>
      <c r="B406" s="15"/>
      <c r="C406" s="48">
        <v>180</v>
      </c>
      <c r="D406" s="121"/>
      <c r="E406" s="121"/>
      <c r="F406" s="49">
        <v>0.1</v>
      </c>
      <c r="G406" s="51">
        <v>0.1</v>
      </c>
      <c r="H406" s="51">
        <v>11.8</v>
      </c>
      <c r="I406" s="51">
        <v>49</v>
      </c>
      <c r="J406" s="40" t="s">
        <v>123</v>
      </c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  <c r="AF406" s="60"/>
      <c r="AG406" s="60"/>
      <c r="AH406" s="60"/>
      <c r="AI406" s="60"/>
      <c r="AJ406" s="60"/>
      <c r="AK406" s="60"/>
      <c r="AL406" s="60"/>
      <c r="AM406" s="60"/>
      <c r="AN406" s="60"/>
      <c r="AO406" s="60"/>
      <c r="AP406" s="60"/>
      <c r="AQ406" s="60"/>
      <c r="AR406" s="60"/>
      <c r="AS406" s="60"/>
      <c r="AT406" s="60"/>
      <c r="AU406" s="60"/>
      <c r="AV406" s="60"/>
      <c r="AW406" s="60"/>
      <c r="AX406" s="60"/>
      <c r="AY406" s="60"/>
      <c r="AZ406" s="60"/>
      <c r="BA406" s="60"/>
      <c r="BB406" s="60"/>
      <c r="BC406" s="60"/>
      <c r="BD406" s="60"/>
      <c r="BE406" s="60"/>
      <c r="BF406" s="60"/>
      <c r="BG406" s="60"/>
      <c r="BH406" s="60"/>
      <c r="BI406" s="60"/>
      <c r="BJ406" s="60"/>
      <c r="BK406" s="60"/>
      <c r="BL406" s="60"/>
      <c r="BM406" s="60"/>
      <c r="BN406" s="60"/>
      <c r="BO406" s="60"/>
      <c r="BP406" s="60"/>
      <c r="BQ406" s="60"/>
      <c r="BR406" s="60"/>
      <c r="BS406" s="60"/>
      <c r="BT406" s="60"/>
      <c r="BU406" s="60"/>
      <c r="BV406" s="60"/>
      <c r="BW406" s="60"/>
      <c r="BX406" s="60"/>
      <c r="BY406" s="60"/>
      <c r="BZ406" s="60"/>
      <c r="CA406" s="60"/>
      <c r="CB406" s="60"/>
      <c r="CC406" s="60"/>
      <c r="CD406" s="60"/>
      <c r="CE406" s="60"/>
      <c r="CF406" s="60"/>
      <c r="CG406" s="60"/>
      <c r="CH406" s="60"/>
      <c r="CI406" s="60"/>
      <c r="CJ406" s="60"/>
      <c r="CK406" s="60"/>
      <c r="CL406" s="60"/>
      <c r="CM406" s="60"/>
      <c r="CN406" s="61"/>
      <c r="CO406" s="61"/>
      <c r="CP406" s="61"/>
      <c r="CQ406" s="61"/>
      <c r="CR406" s="61"/>
      <c r="CS406" s="61"/>
      <c r="CT406" s="61"/>
      <c r="CU406" s="61"/>
      <c r="CV406" s="61"/>
      <c r="CW406" s="61"/>
      <c r="CX406" s="61"/>
      <c r="CY406" s="61"/>
      <c r="CZ406" s="61"/>
      <c r="DA406" s="61"/>
      <c r="DB406" s="61"/>
      <c r="DC406" s="61"/>
      <c r="DD406" s="61"/>
      <c r="DE406" s="61"/>
      <c r="DF406" s="61"/>
      <c r="DG406" s="61"/>
      <c r="DH406" s="61"/>
      <c r="DI406" s="61"/>
      <c r="DJ406" s="61"/>
      <c r="DK406" s="61"/>
      <c r="DL406" s="61"/>
      <c r="DM406" s="61"/>
      <c r="DN406" s="61"/>
      <c r="DO406" s="61"/>
      <c r="DP406" s="61"/>
      <c r="DQ406" s="61"/>
      <c r="DR406" s="61"/>
      <c r="DS406" s="61"/>
      <c r="DT406" s="61"/>
      <c r="DU406" s="61"/>
      <c r="DV406" s="61"/>
      <c r="DW406" s="61"/>
      <c r="DX406" s="61"/>
      <c r="DY406" s="61"/>
      <c r="DZ406" s="61"/>
      <c r="EA406" s="61"/>
      <c r="EB406" s="61"/>
      <c r="EC406" s="61"/>
      <c r="ED406" s="61"/>
      <c r="EE406" s="61"/>
      <c r="EF406" s="61"/>
      <c r="EG406" s="61"/>
      <c r="EH406" s="61"/>
      <c r="EI406" s="61"/>
      <c r="EJ406" s="61"/>
      <c r="EK406" s="61"/>
      <c r="EL406" s="61"/>
      <c r="EM406" s="61"/>
      <c r="EN406" s="61"/>
      <c r="EO406" s="61"/>
      <c r="EP406" s="61"/>
      <c r="EQ406" s="61"/>
      <c r="ER406" s="61"/>
      <c r="ES406" s="61"/>
      <c r="ET406" s="61"/>
      <c r="EU406" s="61"/>
      <c r="EV406" s="61"/>
      <c r="EW406" s="61"/>
      <c r="EX406" s="61"/>
      <c r="EY406" s="61"/>
      <c r="EZ406" s="61"/>
      <c r="FA406" s="61"/>
      <c r="FB406" s="61"/>
      <c r="FC406" s="61"/>
      <c r="FD406" s="61"/>
      <c r="FE406" s="61"/>
      <c r="FF406" s="61"/>
      <c r="FG406" s="61"/>
    </row>
    <row r="407" spans="1:163" s="120" customFormat="1" x14ac:dyDescent="0.25">
      <c r="A407" s="47"/>
      <c r="B407" s="15" t="s">
        <v>124</v>
      </c>
      <c r="C407" s="48"/>
      <c r="D407" s="121">
        <v>40.799999999999997</v>
      </c>
      <c r="E407" s="121">
        <v>36</v>
      </c>
      <c r="F407" s="49"/>
      <c r="G407" s="49"/>
      <c r="H407" s="51"/>
      <c r="I407" s="51"/>
      <c r="J407" s="4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60"/>
      <c r="AG407" s="60"/>
      <c r="AH407" s="60"/>
      <c r="AI407" s="60"/>
      <c r="AJ407" s="60"/>
      <c r="AK407" s="60"/>
      <c r="AL407" s="60"/>
      <c r="AM407" s="60"/>
      <c r="AN407" s="60"/>
      <c r="AO407" s="60"/>
      <c r="AP407" s="60"/>
      <c r="AQ407" s="60"/>
      <c r="AR407" s="60"/>
      <c r="AS407" s="60"/>
      <c r="AT407" s="60"/>
      <c r="AU407" s="60"/>
      <c r="AV407" s="60"/>
      <c r="AW407" s="60"/>
      <c r="AX407" s="60"/>
      <c r="AY407" s="60"/>
      <c r="AZ407" s="60"/>
      <c r="BA407" s="60"/>
      <c r="BB407" s="60"/>
      <c r="BC407" s="60"/>
      <c r="BD407" s="60"/>
      <c r="BE407" s="60"/>
      <c r="BF407" s="60"/>
      <c r="BG407" s="60"/>
      <c r="BH407" s="60"/>
      <c r="BI407" s="60"/>
      <c r="BJ407" s="60"/>
      <c r="BK407" s="60"/>
      <c r="BL407" s="60"/>
      <c r="BM407" s="60"/>
      <c r="BN407" s="60"/>
      <c r="BO407" s="60"/>
      <c r="BP407" s="60"/>
      <c r="BQ407" s="60"/>
      <c r="BR407" s="60"/>
      <c r="BS407" s="60"/>
      <c r="BT407" s="60"/>
      <c r="BU407" s="60"/>
      <c r="BV407" s="60"/>
      <c r="BW407" s="60"/>
      <c r="BX407" s="60"/>
      <c r="BY407" s="60"/>
      <c r="BZ407" s="60"/>
      <c r="CA407" s="60"/>
      <c r="CB407" s="60"/>
      <c r="CC407" s="60"/>
      <c r="CD407" s="60"/>
      <c r="CE407" s="60"/>
      <c r="CF407" s="60"/>
      <c r="CG407" s="60"/>
      <c r="CH407" s="60"/>
      <c r="CI407" s="60"/>
      <c r="CJ407" s="60"/>
      <c r="CK407" s="60"/>
      <c r="CL407" s="60"/>
      <c r="CM407" s="60"/>
      <c r="CN407" s="61"/>
      <c r="CO407" s="61"/>
      <c r="CP407" s="61"/>
      <c r="CQ407" s="61"/>
      <c r="CR407" s="61"/>
      <c r="CS407" s="61"/>
      <c r="CT407" s="61"/>
      <c r="CU407" s="61"/>
      <c r="CV407" s="61"/>
      <c r="CW407" s="61"/>
      <c r="CX407" s="61"/>
      <c r="CY407" s="61"/>
      <c r="CZ407" s="61"/>
      <c r="DA407" s="61"/>
      <c r="DB407" s="61"/>
      <c r="DC407" s="61"/>
      <c r="DD407" s="61"/>
      <c r="DE407" s="61"/>
      <c r="DF407" s="61"/>
      <c r="DG407" s="61"/>
      <c r="DH407" s="61"/>
      <c r="DI407" s="61"/>
      <c r="DJ407" s="61"/>
      <c r="DK407" s="61"/>
      <c r="DL407" s="61"/>
      <c r="DM407" s="61"/>
      <c r="DN407" s="61"/>
      <c r="DO407" s="61"/>
      <c r="DP407" s="61"/>
      <c r="DQ407" s="61"/>
      <c r="DR407" s="61"/>
      <c r="DS407" s="61"/>
      <c r="DT407" s="61"/>
      <c r="DU407" s="61"/>
      <c r="DV407" s="61"/>
      <c r="DW407" s="61"/>
      <c r="DX407" s="61"/>
      <c r="DY407" s="61"/>
      <c r="DZ407" s="61"/>
      <c r="EA407" s="61"/>
      <c r="EB407" s="61"/>
      <c r="EC407" s="61"/>
      <c r="ED407" s="61"/>
      <c r="EE407" s="61"/>
      <c r="EF407" s="61"/>
      <c r="EG407" s="61"/>
      <c r="EH407" s="61"/>
      <c r="EI407" s="61"/>
      <c r="EJ407" s="61"/>
      <c r="EK407" s="61"/>
      <c r="EL407" s="61"/>
      <c r="EM407" s="61"/>
      <c r="EN407" s="61"/>
      <c r="EO407" s="61"/>
      <c r="EP407" s="61"/>
      <c r="EQ407" s="61"/>
      <c r="ER407" s="61"/>
      <c r="ES407" s="61"/>
      <c r="ET407" s="61"/>
      <c r="EU407" s="61"/>
      <c r="EV407" s="61"/>
      <c r="EW407" s="61"/>
      <c r="EX407" s="61"/>
      <c r="EY407" s="61"/>
      <c r="EZ407" s="61"/>
      <c r="FA407" s="61"/>
      <c r="FB407" s="61"/>
      <c r="FC407" s="61"/>
      <c r="FD407" s="61"/>
      <c r="FE407" s="61"/>
      <c r="FF407" s="61"/>
      <c r="FG407" s="61"/>
    </row>
    <row r="408" spans="1:163" s="120" customFormat="1" x14ac:dyDescent="0.25">
      <c r="A408" s="47"/>
      <c r="B408" s="15" t="s">
        <v>25</v>
      </c>
      <c r="C408" s="48"/>
      <c r="D408" s="121">
        <v>155</v>
      </c>
      <c r="E408" s="121">
        <v>155</v>
      </c>
      <c r="F408" s="49"/>
      <c r="G408" s="49"/>
      <c r="H408" s="51"/>
      <c r="I408" s="51"/>
      <c r="J408" s="4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K408" s="60"/>
      <c r="AL408" s="60"/>
      <c r="AM408" s="60"/>
      <c r="AN408" s="60"/>
      <c r="AO408" s="60"/>
      <c r="AP408" s="60"/>
      <c r="AQ408" s="60"/>
      <c r="AR408" s="60"/>
      <c r="AS408" s="60"/>
      <c r="AT408" s="60"/>
      <c r="AU408" s="60"/>
      <c r="AV408" s="60"/>
      <c r="AW408" s="60"/>
      <c r="AX408" s="60"/>
      <c r="AY408" s="60"/>
      <c r="AZ408" s="60"/>
      <c r="BA408" s="60"/>
      <c r="BB408" s="60"/>
      <c r="BC408" s="60"/>
      <c r="BD408" s="60"/>
      <c r="BE408" s="60"/>
      <c r="BF408" s="60"/>
      <c r="BG408" s="60"/>
      <c r="BH408" s="60"/>
      <c r="BI408" s="60"/>
      <c r="BJ408" s="60"/>
      <c r="BK408" s="60"/>
      <c r="BL408" s="60"/>
      <c r="BM408" s="60"/>
      <c r="BN408" s="60"/>
      <c r="BO408" s="60"/>
      <c r="BP408" s="60"/>
      <c r="BQ408" s="60"/>
      <c r="BR408" s="60"/>
      <c r="BS408" s="60"/>
      <c r="BT408" s="60"/>
      <c r="BU408" s="60"/>
      <c r="BV408" s="60"/>
      <c r="BW408" s="60"/>
      <c r="BX408" s="60"/>
      <c r="BY408" s="60"/>
      <c r="BZ408" s="60"/>
      <c r="CA408" s="60"/>
      <c r="CB408" s="60"/>
      <c r="CC408" s="60"/>
      <c r="CD408" s="60"/>
      <c r="CE408" s="60"/>
      <c r="CF408" s="60"/>
      <c r="CG408" s="60"/>
      <c r="CH408" s="60"/>
      <c r="CI408" s="60"/>
      <c r="CJ408" s="60"/>
      <c r="CK408" s="60"/>
      <c r="CL408" s="60"/>
      <c r="CM408" s="60"/>
      <c r="CN408" s="61"/>
      <c r="CO408" s="61"/>
      <c r="CP408" s="61"/>
      <c r="CQ408" s="61"/>
      <c r="CR408" s="61"/>
      <c r="CS408" s="61"/>
      <c r="CT408" s="61"/>
      <c r="CU408" s="61"/>
      <c r="CV408" s="61"/>
      <c r="CW408" s="61"/>
      <c r="CX408" s="61"/>
      <c r="CY408" s="61"/>
      <c r="CZ408" s="61"/>
      <c r="DA408" s="61"/>
      <c r="DB408" s="61"/>
      <c r="DC408" s="61"/>
      <c r="DD408" s="61"/>
      <c r="DE408" s="61"/>
      <c r="DF408" s="61"/>
      <c r="DG408" s="61"/>
      <c r="DH408" s="61"/>
      <c r="DI408" s="61"/>
      <c r="DJ408" s="61"/>
      <c r="DK408" s="61"/>
      <c r="DL408" s="61"/>
      <c r="DM408" s="61"/>
      <c r="DN408" s="61"/>
      <c r="DO408" s="61"/>
      <c r="DP408" s="61"/>
      <c r="DQ408" s="61"/>
      <c r="DR408" s="61"/>
      <c r="DS408" s="61"/>
      <c r="DT408" s="61"/>
      <c r="DU408" s="61"/>
      <c r="DV408" s="61"/>
      <c r="DW408" s="61"/>
      <c r="DX408" s="61"/>
      <c r="DY408" s="61"/>
      <c r="DZ408" s="61"/>
      <c r="EA408" s="61"/>
      <c r="EB408" s="61"/>
      <c r="EC408" s="61"/>
      <c r="ED408" s="61"/>
      <c r="EE408" s="61"/>
      <c r="EF408" s="61"/>
      <c r="EG408" s="61"/>
      <c r="EH408" s="61"/>
      <c r="EI408" s="61"/>
      <c r="EJ408" s="61"/>
      <c r="EK408" s="61"/>
      <c r="EL408" s="61"/>
      <c r="EM408" s="61"/>
      <c r="EN408" s="61"/>
      <c r="EO408" s="61"/>
      <c r="EP408" s="61"/>
      <c r="EQ408" s="61"/>
      <c r="ER408" s="61"/>
      <c r="ES408" s="61"/>
      <c r="ET408" s="61"/>
      <c r="EU408" s="61"/>
      <c r="EV408" s="61"/>
      <c r="EW408" s="61"/>
      <c r="EX408" s="61"/>
      <c r="EY408" s="61"/>
      <c r="EZ408" s="61"/>
      <c r="FA408" s="61"/>
      <c r="FB408" s="61"/>
      <c r="FC408" s="61"/>
      <c r="FD408" s="61"/>
      <c r="FE408" s="61"/>
      <c r="FF408" s="61"/>
      <c r="FG408" s="61"/>
    </row>
    <row r="409" spans="1:163" s="120" customFormat="1" x14ac:dyDescent="0.25">
      <c r="A409" s="47"/>
      <c r="B409" s="15" t="s">
        <v>26</v>
      </c>
      <c r="C409" s="48"/>
      <c r="D409" s="121">
        <v>5</v>
      </c>
      <c r="E409" s="121">
        <v>5</v>
      </c>
      <c r="F409" s="49"/>
      <c r="G409" s="49"/>
      <c r="H409" s="51"/>
      <c r="I409" s="51"/>
      <c r="J409" s="4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  <c r="AF409" s="60"/>
      <c r="AG409" s="60"/>
      <c r="AH409" s="60"/>
      <c r="AI409" s="60"/>
      <c r="AJ409" s="60"/>
      <c r="AK409" s="60"/>
      <c r="AL409" s="60"/>
      <c r="AM409" s="60"/>
      <c r="AN409" s="60"/>
      <c r="AO409" s="60"/>
      <c r="AP409" s="60"/>
      <c r="AQ409" s="60"/>
      <c r="AR409" s="60"/>
      <c r="AS409" s="60"/>
      <c r="AT409" s="60"/>
      <c r="AU409" s="60"/>
      <c r="AV409" s="60"/>
      <c r="AW409" s="60"/>
      <c r="AX409" s="60"/>
      <c r="AY409" s="60"/>
      <c r="AZ409" s="60"/>
      <c r="BA409" s="60"/>
      <c r="BB409" s="60"/>
      <c r="BC409" s="60"/>
      <c r="BD409" s="60"/>
      <c r="BE409" s="60"/>
      <c r="BF409" s="60"/>
      <c r="BG409" s="60"/>
      <c r="BH409" s="60"/>
      <c r="BI409" s="60"/>
      <c r="BJ409" s="60"/>
      <c r="BK409" s="60"/>
      <c r="BL409" s="60"/>
      <c r="BM409" s="60"/>
      <c r="BN409" s="60"/>
      <c r="BO409" s="60"/>
      <c r="BP409" s="60"/>
      <c r="BQ409" s="60"/>
      <c r="BR409" s="60"/>
      <c r="BS409" s="60"/>
      <c r="BT409" s="60"/>
      <c r="BU409" s="60"/>
      <c r="BV409" s="60"/>
      <c r="BW409" s="60"/>
      <c r="BX409" s="60"/>
      <c r="BY409" s="60"/>
      <c r="BZ409" s="60"/>
      <c r="CA409" s="60"/>
      <c r="CB409" s="60"/>
      <c r="CC409" s="60"/>
      <c r="CD409" s="60"/>
      <c r="CE409" s="60"/>
      <c r="CF409" s="60"/>
      <c r="CG409" s="60"/>
      <c r="CH409" s="60"/>
      <c r="CI409" s="60"/>
      <c r="CJ409" s="60"/>
      <c r="CK409" s="60"/>
      <c r="CL409" s="60"/>
      <c r="CM409" s="60"/>
      <c r="CN409" s="61"/>
      <c r="CO409" s="61"/>
      <c r="CP409" s="61"/>
      <c r="CQ409" s="61"/>
      <c r="CR409" s="61"/>
      <c r="CS409" s="61"/>
      <c r="CT409" s="61"/>
      <c r="CU409" s="61"/>
      <c r="CV409" s="61"/>
      <c r="CW409" s="61"/>
      <c r="CX409" s="61"/>
      <c r="CY409" s="61"/>
      <c r="CZ409" s="61"/>
      <c r="DA409" s="61"/>
      <c r="DB409" s="61"/>
      <c r="DC409" s="61"/>
      <c r="DD409" s="61"/>
      <c r="DE409" s="61"/>
      <c r="DF409" s="61"/>
      <c r="DG409" s="61"/>
      <c r="DH409" s="61"/>
      <c r="DI409" s="61"/>
      <c r="DJ409" s="61"/>
      <c r="DK409" s="61"/>
      <c r="DL409" s="61"/>
      <c r="DM409" s="61"/>
      <c r="DN409" s="61"/>
      <c r="DO409" s="61"/>
      <c r="DP409" s="61"/>
      <c r="DQ409" s="61"/>
      <c r="DR409" s="61"/>
      <c r="DS409" s="61"/>
      <c r="DT409" s="61"/>
      <c r="DU409" s="61"/>
      <c r="DV409" s="61"/>
      <c r="DW409" s="61"/>
      <c r="DX409" s="61"/>
      <c r="DY409" s="61"/>
      <c r="DZ409" s="61"/>
      <c r="EA409" s="61"/>
      <c r="EB409" s="61"/>
      <c r="EC409" s="61"/>
      <c r="ED409" s="61"/>
      <c r="EE409" s="61"/>
      <c r="EF409" s="61"/>
      <c r="EG409" s="61"/>
      <c r="EH409" s="61"/>
      <c r="EI409" s="61"/>
      <c r="EJ409" s="61"/>
      <c r="EK409" s="61"/>
      <c r="EL409" s="61"/>
      <c r="EM409" s="61"/>
      <c r="EN409" s="61"/>
      <c r="EO409" s="61"/>
      <c r="EP409" s="61"/>
      <c r="EQ409" s="61"/>
      <c r="ER409" s="61"/>
      <c r="ES409" s="61"/>
      <c r="ET409" s="61"/>
      <c r="EU409" s="61"/>
      <c r="EV409" s="61"/>
      <c r="EW409" s="61"/>
      <c r="EX409" s="61"/>
      <c r="EY409" s="61"/>
      <c r="EZ409" s="61"/>
      <c r="FA409" s="61"/>
      <c r="FB409" s="61"/>
      <c r="FC409" s="61"/>
      <c r="FD409" s="61"/>
      <c r="FE409" s="61"/>
      <c r="FF409" s="61"/>
      <c r="FG409" s="61"/>
    </row>
    <row r="410" spans="1:163" x14ac:dyDescent="0.25">
      <c r="A410" s="87" t="s">
        <v>75</v>
      </c>
      <c r="B410" s="88"/>
      <c r="C410" s="89">
        <v>37.5</v>
      </c>
      <c r="D410" s="90">
        <v>37.5</v>
      </c>
      <c r="E410" s="90">
        <v>37.5</v>
      </c>
      <c r="F410" s="89">
        <v>1.8</v>
      </c>
      <c r="G410" s="89">
        <v>0.4</v>
      </c>
      <c r="H410" s="89">
        <v>18</v>
      </c>
      <c r="I410" s="89">
        <v>82.5</v>
      </c>
      <c r="J410" s="91"/>
    </row>
    <row r="411" spans="1:163" x14ac:dyDescent="0.25">
      <c r="A411" s="66" t="s">
        <v>39</v>
      </c>
      <c r="B411" s="67"/>
      <c r="C411" s="68">
        <v>643.5</v>
      </c>
      <c r="D411" s="92"/>
      <c r="E411" s="44"/>
      <c r="F411" s="92">
        <f>SUM(F382:F410)</f>
        <v>17.900000000000002</v>
      </c>
      <c r="G411" s="92">
        <f>SUM(G382:G410)</f>
        <v>19.45</v>
      </c>
      <c r="H411" s="92">
        <f>SUM(H382:H410)</f>
        <v>88.15</v>
      </c>
      <c r="I411" s="92">
        <f>SUM(I382:I410)</f>
        <v>599</v>
      </c>
      <c r="J411" s="46"/>
    </row>
    <row r="412" spans="1:163" x14ac:dyDescent="0.25">
      <c r="A412" s="71"/>
      <c r="B412" s="72" t="s">
        <v>76</v>
      </c>
      <c r="C412" s="73"/>
      <c r="D412" s="74"/>
      <c r="E412" s="30"/>
      <c r="F412" s="29"/>
      <c r="G412" s="30"/>
      <c r="H412" s="74"/>
      <c r="I412" s="29"/>
      <c r="J412" s="40"/>
    </row>
    <row r="413" spans="1:163" s="53" customFormat="1" x14ac:dyDescent="0.25">
      <c r="A413" s="54" t="s">
        <v>125</v>
      </c>
      <c r="B413" s="21"/>
      <c r="C413" s="55">
        <v>10</v>
      </c>
      <c r="D413" s="25"/>
      <c r="E413" s="55"/>
      <c r="F413" s="59">
        <v>6.6</v>
      </c>
      <c r="G413" s="59">
        <v>4.8</v>
      </c>
      <c r="H413" s="59">
        <v>32</v>
      </c>
      <c r="I413" s="24">
        <v>181</v>
      </c>
      <c r="J413" s="129"/>
      <c r="K413" s="19"/>
      <c r="L413" s="19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  <c r="AJ413" s="20"/>
      <c r="AK413" s="20"/>
      <c r="AL413" s="20"/>
      <c r="AM413" s="20"/>
      <c r="AN413" s="20"/>
      <c r="AO413" s="20"/>
      <c r="AP413" s="20"/>
      <c r="AQ413" s="20"/>
      <c r="AR413" s="20"/>
      <c r="AS413" s="20"/>
      <c r="AT413" s="20"/>
      <c r="AU413" s="20"/>
      <c r="AV413" s="20"/>
      <c r="AW413" s="20"/>
      <c r="AX413" s="20"/>
      <c r="AY413" s="20"/>
      <c r="AZ413" s="20"/>
      <c r="BA413" s="20"/>
      <c r="BB413" s="20"/>
      <c r="BC413" s="20"/>
      <c r="BD413" s="20"/>
      <c r="BE413" s="20"/>
      <c r="BF413" s="20"/>
      <c r="BG413" s="20"/>
      <c r="BH413" s="20"/>
      <c r="BI413" s="20"/>
      <c r="BJ413" s="20"/>
      <c r="BK413" s="20"/>
      <c r="BL413" s="20"/>
      <c r="BM413" s="20"/>
      <c r="BN413" s="20"/>
      <c r="BO413" s="20"/>
      <c r="BP413" s="20"/>
      <c r="BQ413" s="20"/>
      <c r="BR413" s="20"/>
      <c r="BS413" s="20"/>
      <c r="BT413" s="20"/>
      <c r="BU413" s="20"/>
      <c r="BV413" s="20"/>
      <c r="BW413" s="20"/>
      <c r="BX413" s="20"/>
      <c r="BY413" s="20"/>
      <c r="BZ413" s="20"/>
      <c r="CA413" s="20"/>
      <c r="CB413" s="20"/>
      <c r="CC413" s="20"/>
      <c r="CD413" s="20"/>
      <c r="CE413" s="20"/>
      <c r="CF413" s="20"/>
      <c r="CG413" s="20"/>
      <c r="CH413" s="20"/>
      <c r="CI413" s="20"/>
      <c r="CJ413" s="20"/>
      <c r="CK413" s="20"/>
      <c r="CL413" s="20"/>
      <c r="CM413" s="20"/>
    </row>
    <row r="414" spans="1:163" s="53" customFormat="1" x14ac:dyDescent="0.25">
      <c r="A414" s="54" t="s">
        <v>212</v>
      </c>
      <c r="B414" s="21"/>
      <c r="C414" s="55"/>
      <c r="D414" s="25">
        <v>10</v>
      </c>
      <c r="E414" s="55">
        <v>10</v>
      </c>
      <c r="F414" s="59"/>
      <c r="G414" s="59"/>
      <c r="H414" s="59"/>
      <c r="I414" s="24"/>
      <c r="J414" s="129"/>
      <c r="K414" s="19"/>
      <c r="L414" s="19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  <c r="AJ414" s="20"/>
      <c r="AK414" s="20"/>
      <c r="AL414" s="20"/>
      <c r="AM414" s="20"/>
      <c r="AN414" s="20"/>
      <c r="AO414" s="20"/>
      <c r="AP414" s="20"/>
      <c r="AQ414" s="20"/>
      <c r="AR414" s="20"/>
      <c r="AS414" s="20"/>
      <c r="AT414" s="20"/>
      <c r="AU414" s="20"/>
      <c r="AV414" s="20"/>
      <c r="AW414" s="20"/>
      <c r="AX414" s="20"/>
      <c r="AY414" s="20"/>
      <c r="AZ414" s="20"/>
      <c r="BA414" s="20"/>
      <c r="BB414" s="20"/>
      <c r="BC414" s="20"/>
      <c r="BD414" s="20"/>
      <c r="BE414" s="20"/>
      <c r="BF414" s="20"/>
      <c r="BG414" s="20"/>
      <c r="BH414" s="20"/>
      <c r="BI414" s="20"/>
      <c r="BJ414" s="20"/>
      <c r="BK414" s="20"/>
      <c r="BL414" s="20"/>
      <c r="BM414" s="20"/>
      <c r="BN414" s="20"/>
      <c r="BO414" s="20"/>
      <c r="BP414" s="20"/>
      <c r="BQ414" s="20"/>
      <c r="BR414" s="20"/>
      <c r="BS414" s="20"/>
      <c r="BT414" s="20"/>
      <c r="BU414" s="20"/>
      <c r="BV414" s="20"/>
      <c r="BW414" s="20"/>
      <c r="BX414" s="20"/>
      <c r="BY414" s="20"/>
      <c r="BZ414" s="20"/>
      <c r="CA414" s="20"/>
      <c r="CB414" s="20"/>
      <c r="CC414" s="20"/>
      <c r="CD414" s="20"/>
      <c r="CE414" s="20"/>
      <c r="CF414" s="20"/>
      <c r="CG414" s="20"/>
      <c r="CH414" s="20"/>
      <c r="CI414" s="20"/>
      <c r="CJ414" s="20"/>
      <c r="CK414" s="20"/>
      <c r="CL414" s="20"/>
      <c r="CM414" s="20"/>
    </row>
    <row r="415" spans="1:163" s="120" customFormat="1" x14ac:dyDescent="0.25">
      <c r="A415" s="47" t="s">
        <v>127</v>
      </c>
      <c r="B415" s="15"/>
      <c r="C415" s="48">
        <v>110</v>
      </c>
      <c r="D415" s="17"/>
      <c r="E415" s="51"/>
      <c r="F415" s="17">
        <v>2.5</v>
      </c>
      <c r="G415" s="51">
        <v>2.75</v>
      </c>
      <c r="H415" s="17">
        <v>4</v>
      </c>
      <c r="I415" s="51">
        <v>51</v>
      </c>
      <c r="J415" s="40" t="s">
        <v>128</v>
      </c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  <c r="AA415" s="60"/>
      <c r="AB415" s="60"/>
      <c r="AC415" s="60"/>
      <c r="AD415" s="60"/>
      <c r="AE415" s="60"/>
      <c r="AF415" s="60"/>
      <c r="AG415" s="60"/>
      <c r="AH415" s="60"/>
      <c r="AI415" s="60"/>
      <c r="AJ415" s="60"/>
      <c r="AK415" s="60"/>
      <c r="AL415" s="60"/>
      <c r="AM415" s="60"/>
      <c r="AN415" s="60"/>
      <c r="AO415" s="60"/>
      <c r="AP415" s="60"/>
      <c r="AQ415" s="60"/>
      <c r="AR415" s="60"/>
      <c r="AS415" s="60"/>
      <c r="AT415" s="60"/>
      <c r="AU415" s="60"/>
      <c r="AV415" s="60"/>
      <c r="AW415" s="60"/>
      <c r="AX415" s="60"/>
      <c r="AY415" s="60"/>
      <c r="AZ415" s="60"/>
      <c r="BA415" s="60"/>
      <c r="BB415" s="60"/>
      <c r="BC415" s="60"/>
      <c r="BD415" s="60"/>
      <c r="BE415" s="60"/>
      <c r="BF415" s="60"/>
      <c r="BG415" s="60"/>
      <c r="BH415" s="60"/>
      <c r="BI415" s="60"/>
      <c r="BJ415" s="60"/>
      <c r="BK415" s="60"/>
      <c r="BL415" s="60"/>
      <c r="BM415" s="60"/>
      <c r="BN415" s="60"/>
      <c r="BO415" s="60"/>
      <c r="BP415" s="60"/>
      <c r="BQ415" s="60"/>
      <c r="BR415" s="60"/>
      <c r="BS415" s="60"/>
      <c r="BT415" s="60"/>
      <c r="BU415" s="60"/>
      <c r="BV415" s="60"/>
      <c r="BW415" s="60"/>
      <c r="BX415" s="60"/>
      <c r="BY415" s="60"/>
      <c r="BZ415" s="60"/>
      <c r="CA415" s="60"/>
      <c r="CB415" s="60"/>
      <c r="CC415" s="60"/>
      <c r="CD415" s="60"/>
      <c r="CE415" s="60"/>
      <c r="CF415" s="60"/>
      <c r="CG415" s="60"/>
      <c r="CH415" s="60"/>
      <c r="CI415" s="60"/>
      <c r="CJ415" s="60"/>
      <c r="CK415" s="60"/>
      <c r="CL415" s="60"/>
      <c r="CM415" s="60"/>
      <c r="CN415" s="61"/>
      <c r="CO415" s="61"/>
      <c r="CP415" s="61"/>
      <c r="CQ415" s="61"/>
      <c r="CR415" s="61"/>
      <c r="CS415" s="61"/>
      <c r="CT415" s="61"/>
      <c r="CU415" s="61"/>
      <c r="CV415" s="61"/>
      <c r="CW415" s="61"/>
      <c r="CX415" s="61"/>
      <c r="CY415" s="61"/>
      <c r="CZ415" s="61"/>
      <c r="DA415" s="61"/>
      <c r="DB415" s="61"/>
      <c r="DC415" s="61"/>
      <c r="DD415" s="61"/>
      <c r="DE415" s="61"/>
      <c r="DF415" s="61"/>
    </row>
    <row r="416" spans="1:163" s="120" customFormat="1" x14ac:dyDescent="0.25">
      <c r="A416" s="47"/>
      <c r="B416" s="15" t="s">
        <v>129</v>
      </c>
      <c r="C416" s="48"/>
      <c r="D416" s="17">
        <v>115.9</v>
      </c>
      <c r="E416" s="51">
        <v>110</v>
      </c>
      <c r="F416" s="49"/>
      <c r="G416" s="51"/>
      <c r="H416" s="17"/>
      <c r="I416" s="49"/>
      <c r="J416" s="8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  <c r="AF416" s="60"/>
      <c r="AG416" s="60"/>
      <c r="AH416" s="60"/>
      <c r="AI416" s="60"/>
      <c r="AJ416" s="60"/>
      <c r="AK416" s="60"/>
      <c r="AL416" s="60"/>
      <c r="AM416" s="60"/>
      <c r="AN416" s="60"/>
      <c r="AO416" s="60"/>
      <c r="AP416" s="60"/>
      <c r="AQ416" s="60"/>
      <c r="AR416" s="60"/>
      <c r="AS416" s="60"/>
      <c r="AT416" s="60"/>
      <c r="AU416" s="60"/>
      <c r="AV416" s="60"/>
      <c r="AW416" s="60"/>
      <c r="AX416" s="60"/>
      <c r="AY416" s="60"/>
      <c r="AZ416" s="60"/>
      <c r="BA416" s="60"/>
      <c r="BB416" s="60"/>
      <c r="BC416" s="60"/>
      <c r="BD416" s="60"/>
      <c r="BE416" s="60"/>
      <c r="BF416" s="60"/>
      <c r="BG416" s="60"/>
      <c r="BH416" s="60"/>
      <c r="BI416" s="60"/>
      <c r="BJ416" s="60"/>
      <c r="BK416" s="60"/>
      <c r="BL416" s="60"/>
      <c r="BM416" s="60"/>
      <c r="BN416" s="60"/>
      <c r="BO416" s="60"/>
      <c r="BP416" s="60"/>
      <c r="BQ416" s="60"/>
      <c r="BR416" s="60"/>
      <c r="BS416" s="60"/>
      <c r="BT416" s="60"/>
      <c r="BU416" s="60"/>
      <c r="BV416" s="60"/>
      <c r="BW416" s="60"/>
      <c r="BX416" s="60"/>
      <c r="BY416" s="60"/>
      <c r="BZ416" s="60"/>
      <c r="CA416" s="60"/>
      <c r="CB416" s="60"/>
      <c r="CC416" s="60"/>
      <c r="CD416" s="60"/>
      <c r="CE416" s="60"/>
      <c r="CF416" s="60"/>
      <c r="CG416" s="60"/>
      <c r="CH416" s="60"/>
      <c r="CI416" s="60"/>
      <c r="CJ416" s="60"/>
      <c r="CK416" s="60"/>
      <c r="CL416" s="60"/>
      <c r="CM416" s="60"/>
      <c r="CN416" s="61"/>
      <c r="CO416" s="61"/>
      <c r="CP416" s="61"/>
      <c r="CQ416" s="61"/>
      <c r="CR416" s="61"/>
      <c r="CS416" s="61"/>
      <c r="CT416" s="61"/>
      <c r="CU416" s="61"/>
      <c r="CV416" s="61"/>
      <c r="CW416" s="61"/>
      <c r="CX416" s="61"/>
      <c r="CY416" s="61"/>
      <c r="CZ416" s="61"/>
      <c r="DA416" s="61"/>
      <c r="DB416" s="61"/>
      <c r="DC416" s="61"/>
      <c r="DD416" s="61"/>
      <c r="DE416" s="61"/>
      <c r="DF416" s="61"/>
    </row>
    <row r="417" spans="1:465" ht="31.5" x14ac:dyDescent="0.25">
      <c r="A417" s="54" t="s">
        <v>213</v>
      </c>
      <c r="B417" s="21"/>
      <c r="C417" s="63" t="s">
        <v>196</v>
      </c>
      <c r="D417" s="55"/>
      <c r="E417" s="55"/>
      <c r="F417" s="58">
        <v>6.5</v>
      </c>
      <c r="G417" s="58">
        <v>10.5</v>
      </c>
      <c r="H417" s="59">
        <v>24.3</v>
      </c>
      <c r="I417" s="59">
        <v>218</v>
      </c>
      <c r="J417" s="40" t="s">
        <v>214</v>
      </c>
      <c r="K417" s="158"/>
      <c r="L417" s="158"/>
      <c r="M417" s="158"/>
      <c r="N417" s="158"/>
      <c r="O417" s="158"/>
      <c r="P417" s="158"/>
      <c r="Q417" s="158"/>
      <c r="R417" s="158"/>
      <c r="S417" s="158"/>
      <c r="T417" s="158"/>
      <c r="U417" s="158"/>
      <c r="V417" s="158"/>
      <c r="W417" s="158"/>
      <c r="X417" s="158"/>
      <c r="Y417" s="158"/>
      <c r="Z417" s="158"/>
      <c r="AA417" s="158"/>
      <c r="AB417" s="158"/>
      <c r="AC417" s="158"/>
      <c r="AD417" s="158"/>
      <c r="AE417" s="158"/>
      <c r="AF417" s="158"/>
      <c r="AG417" s="158"/>
      <c r="AH417" s="158"/>
      <c r="AI417" s="158"/>
      <c r="AJ417" s="158"/>
      <c r="AK417" s="158"/>
      <c r="AL417" s="158"/>
      <c r="AM417" s="158"/>
      <c r="AN417" s="158"/>
      <c r="AO417" s="158"/>
      <c r="AP417" s="158"/>
      <c r="AQ417" s="158"/>
      <c r="AR417" s="158"/>
      <c r="AS417" s="158"/>
      <c r="AT417" s="158"/>
      <c r="AU417" s="158"/>
      <c r="AV417" s="158"/>
      <c r="AW417" s="158"/>
      <c r="AX417" s="158"/>
      <c r="AY417" s="158"/>
      <c r="AZ417" s="158"/>
      <c r="BA417" s="158"/>
      <c r="BB417" s="158"/>
      <c r="BC417" s="158"/>
      <c r="BD417" s="158"/>
      <c r="BE417" s="158"/>
      <c r="BF417" s="158"/>
      <c r="BG417" s="158"/>
      <c r="BH417" s="158"/>
      <c r="BI417" s="158"/>
      <c r="BJ417" s="158"/>
      <c r="BK417" s="158"/>
      <c r="BL417" s="158"/>
      <c r="BM417" s="158"/>
      <c r="BN417" s="158"/>
      <c r="BO417" s="158"/>
      <c r="BP417" s="158"/>
      <c r="BQ417" s="158"/>
      <c r="BR417" s="158"/>
      <c r="BS417" s="158"/>
      <c r="BT417" s="158"/>
      <c r="BU417" s="158"/>
      <c r="BV417" s="158"/>
      <c r="BW417" s="158"/>
      <c r="BX417" s="158"/>
      <c r="BY417" s="158"/>
      <c r="BZ417" s="158"/>
      <c r="CA417" s="158"/>
      <c r="CB417" s="158"/>
      <c r="CC417" s="158"/>
      <c r="CD417" s="158"/>
      <c r="CE417" s="158"/>
      <c r="CF417" s="158"/>
      <c r="CG417" s="158"/>
      <c r="CH417" s="158"/>
      <c r="CI417" s="158"/>
      <c r="CJ417" s="158"/>
      <c r="CK417" s="158"/>
      <c r="CL417" s="158"/>
      <c r="CM417" s="158"/>
      <c r="CN417" s="159"/>
      <c r="CO417" s="159"/>
      <c r="CP417" s="159"/>
      <c r="CQ417" s="159"/>
      <c r="CR417" s="159"/>
      <c r="CS417" s="159"/>
      <c r="CT417" s="159"/>
      <c r="CU417" s="159"/>
      <c r="CV417" s="159"/>
      <c r="CW417" s="159"/>
      <c r="CX417" s="159"/>
      <c r="CY417" s="159"/>
      <c r="CZ417" s="159"/>
      <c r="DA417" s="159"/>
      <c r="DB417" s="159"/>
      <c r="DC417" s="159"/>
      <c r="DD417" s="159"/>
      <c r="DE417" s="159"/>
      <c r="DF417" s="159"/>
      <c r="DG417" s="159"/>
      <c r="DH417" s="159"/>
      <c r="DI417" s="159"/>
      <c r="DJ417" s="159"/>
      <c r="DK417" s="159"/>
      <c r="DL417" s="159"/>
      <c r="DM417" s="159"/>
      <c r="DN417" s="159"/>
      <c r="DO417" s="159"/>
      <c r="DP417" s="159"/>
      <c r="DQ417" s="159"/>
      <c r="DR417" s="159"/>
      <c r="DS417" s="159"/>
      <c r="DT417" s="159"/>
      <c r="DU417" s="159"/>
      <c r="DV417" s="159"/>
      <c r="DW417" s="159"/>
      <c r="DX417" s="159"/>
      <c r="DY417" s="159"/>
      <c r="DZ417" s="159"/>
      <c r="EA417" s="159"/>
      <c r="EB417" s="159"/>
      <c r="EC417" s="159"/>
      <c r="ED417" s="159"/>
      <c r="EE417" s="159"/>
      <c r="EF417" s="159"/>
      <c r="EG417" s="159"/>
      <c r="EH417" s="159"/>
      <c r="EI417" s="159"/>
      <c r="EJ417" s="159"/>
      <c r="EK417" s="159"/>
      <c r="EL417" s="159"/>
      <c r="EM417" s="159"/>
      <c r="EN417" s="159"/>
      <c r="EO417" s="159"/>
      <c r="EP417" s="159"/>
      <c r="EQ417" s="159"/>
      <c r="ER417" s="159"/>
      <c r="ES417" s="159"/>
      <c r="ET417" s="159"/>
      <c r="EU417" s="159"/>
      <c r="EV417" s="159"/>
      <c r="EW417" s="159"/>
      <c r="EX417" s="159"/>
      <c r="EY417" s="159"/>
      <c r="EZ417" s="159"/>
      <c r="FA417" s="159"/>
      <c r="FB417" s="159"/>
      <c r="FC417" s="159"/>
      <c r="FD417" s="159"/>
      <c r="FE417" s="159"/>
      <c r="FF417" s="159"/>
      <c r="FG417" s="159"/>
      <c r="FH417" s="159"/>
      <c r="FI417" s="159"/>
      <c r="FJ417" s="159"/>
      <c r="FK417" s="159"/>
      <c r="FL417" s="159"/>
      <c r="FM417" s="159"/>
      <c r="FN417" s="159"/>
      <c r="FO417" s="159"/>
      <c r="FP417" s="159"/>
      <c r="FQ417" s="159"/>
      <c r="FR417" s="159"/>
      <c r="FS417" s="159"/>
      <c r="FT417" s="159"/>
      <c r="FU417" s="159"/>
      <c r="FV417" s="159"/>
      <c r="FW417" s="159"/>
      <c r="FX417" s="159"/>
      <c r="FY417" s="159"/>
      <c r="FZ417" s="159"/>
      <c r="GA417" s="159"/>
      <c r="GB417" s="159"/>
      <c r="GC417" s="159"/>
      <c r="GD417" s="159"/>
      <c r="GE417" s="159"/>
      <c r="GF417" s="159"/>
      <c r="GG417" s="159"/>
      <c r="GH417" s="159"/>
      <c r="GI417" s="159"/>
      <c r="GJ417" s="159"/>
      <c r="GK417" s="159"/>
      <c r="GL417" s="159"/>
      <c r="GM417" s="159"/>
      <c r="GN417" s="159"/>
      <c r="GO417" s="159"/>
      <c r="GP417" s="159"/>
      <c r="GQ417" s="159"/>
      <c r="GR417" s="159"/>
      <c r="GS417" s="159"/>
      <c r="GT417" s="159"/>
      <c r="GU417" s="159"/>
      <c r="GV417" s="159"/>
      <c r="GW417" s="159"/>
      <c r="GX417" s="159"/>
      <c r="GY417" s="159"/>
      <c r="GZ417" s="159"/>
      <c r="HA417" s="159"/>
      <c r="HB417" s="159"/>
      <c r="HC417" s="159"/>
      <c r="HD417" s="159"/>
      <c r="HE417" s="159"/>
      <c r="HF417" s="159"/>
      <c r="HG417" s="159"/>
      <c r="HH417" s="159"/>
      <c r="HI417" s="159"/>
      <c r="HJ417" s="159"/>
      <c r="HK417" s="159"/>
      <c r="HL417" s="159"/>
      <c r="HM417" s="159"/>
      <c r="HN417" s="159"/>
      <c r="HO417" s="159"/>
      <c r="HP417" s="159"/>
      <c r="HQ417" s="159"/>
      <c r="HR417" s="159"/>
      <c r="HS417" s="159"/>
      <c r="HT417" s="159"/>
      <c r="HU417" s="159"/>
      <c r="HV417" s="159"/>
      <c r="HW417" s="159"/>
      <c r="HX417" s="159"/>
      <c r="HY417" s="159"/>
      <c r="HZ417" s="159"/>
      <c r="IA417" s="159"/>
      <c r="IB417" s="159"/>
      <c r="IC417" s="159"/>
      <c r="ID417" s="159"/>
      <c r="IE417" s="159"/>
      <c r="IF417" s="159"/>
      <c r="IG417" s="159"/>
      <c r="IH417" s="159"/>
      <c r="II417" s="159"/>
      <c r="IJ417" s="159"/>
      <c r="IK417" s="159"/>
      <c r="IL417" s="159"/>
      <c r="IM417" s="159"/>
      <c r="IN417" s="159"/>
      <c r="IO417" s="159"/>
      <c r="IP417" s="159"/>
      <c r="IQ417" s="159"/>
      <c r="IR417" s="159"/>
      <c r="IS417" s="159"/>
      <c r="IT417" s="159"/>
      <c r="IU417" s="159"/>
      <c r="IV417" s="159"/>
      <c r="IW417" s="159"/>
      <c r="IX417" s="159"/>
      <c r="IY417" s="159"/>
      <c r="IZ417" s="159"/>
      <c r="JA417" s="159"/>
      <c r="JB417" s="159"/>
      <c r="JC417" s="159"/>
      <c r="JD417" s="159"/>
      <c r="JE417" s="159"/>
      <c r="JF417" s="159"/>
      <c r="JG417" s="159"/>
      <c r="JH417" s="159"/>
      <c r="JI417" s="159"/>
      <c r="JJ417" s="159"/>
      <c r="JK417" s="159"/>
      <c r="JL417" s="159"/>
      <c r="JM417" s="159"/>
      <c r="JN417" s="159"/>
      <c r="JO417" s="159"/>
      <c r="JP417" s="159"/>
      <c r="JQ417" s="159"/>
      <c r="JR417" s="159"/>
      <c r="JS417" s="159"/>
      <c r="JT417" s="159"/>
      <c r="JU417" s="159"/>
      <c r="JV417" s="159"/>
      <c r="JW417" s="159"/>
      <c r="JX417" s="159"/>
      <c r="JY417" s="159"/>
      <c r="JZ417" s="159"/>
      <c r="KA417" s="159"/>
      <c r="KB417" s="159"/>
      <c r="KC417" s="159"/>
      <c r="KD417" s="159"/>
      <c r="KE417" s="159"/>
      <c r="KF417" s="159"/>
      <c r="KG417" s="159"/>
      <c r="KH417" s="159"/>
      <c r="KI417" s="159"/>
      <c r="KJ417" s="159"/>
      <c r="KK417" s="159"/>
      <c r="KL417" s="159"/>
      <c r="KM417" s="159"/>
      <c r="KN417" s="159"/>
      <c r="KO417" s="159"/>
      <c r="KP417" s="159"/>
      <c r="KQ417" s="159"/>
      <c r="KR417" s="159"/>
      <c r="KS417" s="159"/>
      <c r="KT417" s="159"/>
      <c r="KU417" s="159"/>
      <c r="KV417" s="159"/>
      <c r="KW417" s="159"/>
      <c r="KX417" s="159"/>
      <c r="KY417" s="159"/>
      <c r="KZ417" s="159"/>
      <c r="LA417" s="159"/>
      <c r="LB417" s="159"/>
      <c r="LC417" s="159"/>
      <c r="LD417" s="159"/>
      <c r="LE417" s="159"/>
      <c r="LF417" s="159"/>
      <c r="LG417" s="159"/>
      <c r="LH417" s="159"/>
      <c r="LI417" s="159"/>
      <c r="LJ417" s="159"/>
      <c r="LK417" s="159"/>
      <c r="LL417" s="159"/>
      <c r="LM417" s="159"/>
      <c r="LN417" s="159"/>
      <c r="LO417" s="159"/>
      <c r="LP417" s="159"/>
      <c r="LQ417" s="159"/>
      <c r="LR417" s="159"/>
      <c r="LS417" s="159"/>
      <c r="LT417" s="159"/>
      <c r="LU417" s="159"/>
      <c r="LV417" s="159"/>
      <c r="LW417" s="159"/>
      <c r="LX417" s="159"/>
      <c r="LY417" s="159"/>
      <c r="LZ417" s="159"/>
      <c r="MA417" s="159"/>
      <c r="MB417" s="159"/>
      <c r="MC417" s="159"/>
      <c r="MD417" s="159"/>
      <c r="ME417" s="159"/>
      <c r="MF417" s="159"/>
      <c r="MG417" s="159"/>
      <c r="MH417" s="159"/>
      <c r="MI417" s="159"/>
      <c r="MJ417" s="159"/>
      <c r="MK417" s="159"/>
      <c r="ML417" s="159"/>
      <c r="MM417" s="159"/>
      <c r="MN417" s="159"/>
      <c r="MO417" s="159"/>
      <c r="MP417" s="159"/>
      <c r="MQ417" s="159"/>
      <c r="MR417" s="159"/>
      <c r="MS417" s="159"/>
      <c r="MT417" s="159"/>
      <c r="MU417" s="159"/>
      <c r="MV417" s="159"/>
      <c r="MW417" s="159"/>
      <c r="MX417" s="159"/>
      <c r="MY417" s="159"/>
      <c r="MZ417" s="159"/>
      <c r="NA417" s="159"/>
      <c r="NB417" s="159"/>
      <c r="NC417" s="159"/>
      <c r="ND417" s="159"/>
      <c r="NE417" s="159"/>
      <c r="NF417" s="159"/>
      <c r="NG417" s="159"/>
      <c r="NH417" s="159"/>
      <c r="NI417" s="159"/>
      <c r="NJ417" s="159"/>
      <c r="NK417" s="159"/>
      <c r="NL417" s="159"/>
      <c r="NM417" s="159"/>
      <c r="NN417" s="159"/>
      <c r="NO417" s="159"/>
      <c r="NP417" s="159"/>
      <c r="NQ417" s="159"/>
      <c r="NR417" s="159"/>
      <c r="NS417" s="159"/>
      <c r="NT417" s="159"/>
      <c r="NU417" s="159"/>
      <c r="NV417" s="159"/>
      <c r="NW417" s="159"/>
      <c r="NX417" s="159"/>
      <c r="NY417" s="159"/>
      <c r="NZ417" s="159"/>
      <c r="OA417" s="159"/>
      <c r="OB417" s="159"/>
      <c r="OC417" s="159"/>
      <c r="OD417" s="159"/>
      <c r="OE417" s="159"/>
      <c r="OF417" s="159"/>
      <c r="OG417" s="159"/>
      <c r="OH417" s="159"/>
      <c r="OI417" s="159"/>
      <c r="OJ417" s="159"/>
      <c r="OK417" s="159"/>
      <c r="OL417" s="159"/>
      <c r="OM417" s="159"/>
      <c r="ON417" s="159"/>
      <c r="OO417" s="159"/>
      <c r="OP417" s="159"/>
      <c r="OQ417" s="159"/>
      <c r="OR417" s="159"/>
      <c r="OS417" s="159"/>
      <c r="OT417" s="159"/>
      <c r="OU417" s="159"/>
      <c r="OV417" s="159"/>
      <c r="OW417" s="159"/>
      <c r="OX417" s="159"/>
      <c r="OY417" s="159"/>
      <c r="OZ417" s="159"/>
      <c r="PA417" s="159"/>
      <c r="PB417" s="159"/>
      <c r="PC417" s="159"/>
      <c r="PD417" s="159"/>
      <c r="PE417" s="159"/>
      <c r="PF417" s="159"/>
      <c r="PG417" s="159"/>
      <c r="PH417" s="159"/>
      <c r="PI417" s="159"/>
      <c r="PJ417" s="159"/>
      <c r="PK417" s="159"/>
      <c r="PL417" s="159"/>
      <c r="PM417" s="159"/>
      <c r="PN417" s="159"/>
      <c r="PO417" s="159"/>
      <c r="PP417" s="159"/>
      <c r="PQ417" s="159"/>
      <c r="PR417" s="159"/>
      <c r="PS417" s="159"/>
      <c r="PT417" s="159"/>
      <c r="PU417" s="159"/>
      <c r="PV417" s="159"/>
      <c r="PW417" s="159"/>
      <c r="PX417" s="159"/>
      <c r="PY417" s="159"/>
      <c r="PZ417" s="159"/>
      <c r="QA417" s="159"/>
      <c r="QB417" s="159"/>
      <c r="QC417" s="159"/>
      <c r="QD417" s="159"/>
      <c r="QE417" s="159"/>
      <c r="QF417" s="159"/>
      <c r="QG417" s="159"/>
      <c r="QH417" s="159"/>
      <c r="QI417" s="159"/>
      <c r="QJ417" s="159"/>
      <c r="QK417" s="159"/>
      <c r="QL417" s="159"/>
      <c r="QM417" s="159"/>
      <c r="QN417" s="159"/>
      <c r="QO417" s="159"/>
      <c r="QP417" s="159"/>
      <c r="QQ417" s="159"/>
      <c r="QR417" s="159"/>
      <c r="QS417" s="159"/>
      <c r="QT417" s="159"/>
      <c r="QU417" s="159"/>
      <c r="QV417" s="159"/>
      <c r="QW417" s="159"/>
    </row>
    <row r="418" spans="1:465" x14ac:dyDescent="0.25">
      <c r="A418" s="54"/>
      <c r="B418" s="21" t="s">
        <v>51</v>
      </c>
      <c r="C418" s="63"/>
      <c r="D418" s="55">
        <v>195.39</v>
      </c>
      <c r="E418" s="55">
        <v>117</v>
      </c>
      <c r="F418" s="58"/>
      <c r="G418" s="58"/>
      <c r="H418" s="59"/>
      <c r="I418" s="59"/>
      <c r="J418" s="40"/>
      <c r="K418" s="158"/>
      <c r="L418" s="158"/>
      <c r="M418" s="158"/>
      <c r="N418" s="158"/>
      <c r="O418" s="158"/>
      <c r="P418" s="158"/>
      <c r="Q418" s="158"/>
      <c r="R418" s="158"/>
      <c r="S418" s="158"/>
      <c r="T418" s="158"/>
      <c r="U418" s="158"/>
      <c r="V418" s="158"/>
      <c r="W418" s="158"/>
      <c r="X418" s="158"/>
      <c r="Y418" s="158"/>
      <c r="Z418" s="158"/>
      <c r="AA418" s="158"/>
      <c r="AB418" s="158"/>
      <c r="AC418" s="158"/>
      <c r="AD418" s="158"/>
      <c r="AE418" s="158"/>
      <c r="AF418" s="158"/>
      <c r="AG418" s="158"/>
      <c r="AH418" s="158"/>
      <c r="AI418" s="158"/>
      <c r="AJ418" s="158"/>
      <c r="AK418" s="158"/>
      <c r="AL418" s="158"/>
      <c r="AM418" s="158"/>
      <c r="AN418" s="158"/>
      <c r="AO418" s="158"/>
      <c r="AP418" s="158"/>
      <c r="AQ418" s="158"/>
      <c r="AR418" s="158"/>
      <c r="AS418" s="158"/>
      <c r="AT418" s="158"/>
      <c r="AU418" s="158"/>
      <c r="AV418" s="158"/>
      <c r="AW418" s="158"/>
      <c r="AX418" s="158"/>
      <c r="AY418" s="158"/>
      <c r="AZ418" s="158"/>
      <c r="BA418" s="158"/>
      <c r="BB418" s="158"/>
      <c r="BC418" s="158"/>
      <c r="BD418" s="158"/>
      <c r="BE418" s="158"/>
      <c r="BF418" s="158"/>
      <c r="BG418" s="158"/>
      <c r="BH418" s="158"/>
      <c r="BI418" s="158"/>
      <c r="BJ418" s="158"/>
      <c r="BK418" s="158"/>
      <c r="BL418" s="158"/>
      <c r="BM418" s="158"/>
      <c r="BN418" s="158"/>
      <c r="BO418" s="158"/>
      <c r="BP418" s="158"/>
      <c r="BQ418" s="158"/>
      <c r="BR418" s="158"/>
      <c r="BS418" s="158"/>
      <c r="BT418" s="158"/>
      <c r="BU418" s="158"/>
      <c r="BV418" s="158"/>
      <c r="BW418" s="158"/>
      <c r="BX418" s="158"/>
      <c r="BY418" s="158"/>
      <c r="BZ418" s="158"/>
      <c r="CA418" s="158"/>
      <c r="CB418" s="158"/>
      <c r="CC418" s="158"/>
      <c r="CD418" s="158"/>
      <c r="CE418" s="158"/>
      <c r="CF418" s="158"/>
      <c r="CG418" s="158"/>
      <c r="CH418" s="158"/>
      <c r="CI418" s="158"/>
      <c r="CJ418" s="158"/>
      <c r="CK418" s="158"/>
      <c r="CL418" s="158"/>
      <c r="CM418" s="158"/>
      <c r="CN418" s="159"/>
      <c r="CO418" s="159"/>
      <c r="CP418" s="159"/>
      <c r="CQ418" s="159"/>
      <c r="CR418" s="159"/>
      <c r="CS418" s="159"/>
      <c r="CT418" s="159"/>
      <c r="CU418" s="159"/>
      <c r="CV418" s="159"/>
      <c r="CW418" s="159"/>
      <c r="CX418" s="159"/>
      <c r="CY418" s="159"/>
      <c r="CZ418" s="159"/>
      <c r="DA418" s="159"/>
      <c r="DB418" s="159"/>
      <c r="DC418" s="159"/>
      <c r="DD418" s="159"/>
      <c r="DE418" s="159"/>
      <c r="DF418" s="159"/>
      <c r="DG418" s="159"/>
      <c r="DH418" s="159"/>
      <c r="DI418" s="159"/>
      <c r="DJ418" s="159"/>
      <c r="DK418" s="159"/>
      <c r="DL418" s="159"/>
      <c r="DM418" s="159"/>
      <c r="DN418" s="159"/>
      <c r="DO418" s="159"/>
      <c r="DP418" s="159"/>
      <c r="DQ418" s="159"/>
      <c r="DR418" s="159"/>
      <c r="DS418" s="159"/>
      <c r="DT418" s="159"/>
      <c r="DU418" s="159"/>
      <c r="DV418" s="159"/>
      <c r="DW418" s="159"/>
      <c r="DX418" s="159"/>
      <c r="DY418" s="159"/>
      <c r="DZ418" s="159"/>
      <c r="EA418" s="159"/>
      <c r="EB418" s="159"/>
      <c r="EC418" s="159"/>
      <c r="ED418" s="159"/>
      <c r="EE418" s="159"/>
      <c r="EF418" s="159"/>
      <c r="EG418" s="159"/>
      <c r="EH418" s="159"/>
      <c r="EI418" s="159"/>
      <c r="EJ418" s="159"/>
      <c r="EK418" s="159"/>
      <c r="EL418" s="159"/>
      <c r="EM418" s="159"/>
      <c r="EN418" s="159"/>
      <c r="EO418" s="159"/>
      <c r="EP418" s="159"/>
      <c r="EQ418" s="159"/>
      <c r="ER418" s="159"/>
      <c r="ES418" s="159"/>
      <c r="ET418" s="159"/>
      <c r="EU418" s="159"/>
      <c r="EV418" s="159"/>
      <c r="EW418" s="159"/>
      <c r="EX418" s="159"/>
      <c r="EY418" s="159"/>
      <c r="EZ418" s="159"/>
      <c r="FA418" s="159"/>
      <c r="FB418" s="159"/>
      <c r="FC418" s="159"/>
      <c r="FD418" s="159"/>
      <c r="FE418" s="159"/>
      <c r="FF418" s="159"/>
      <c r="FG418" s="159"/>
      <c r="FH418" s="159"/>
      <c r="FI418" s="159"/>
      <c r="FJ418" s="159"/>
      <c r="FK418" s="159"/>
      <c r="FL418" s="159"/>
      <c r="FM418" s="159"/>
      <c r="FN418" s="159"/>
      <c r="FO418" s="159"/>
      <c r="FP418" s="159"/>
      <c r="FQ418" s="159"/>
      <c r="FR418" s="159"/>
      <c r="FS418" s="159"/>
      <c r="FT418" s="159"/>
      <c r="FU418" s="159"/>
      <c r="FV418" s="159"/>
      <c r="FW418" s="159"/>
      <c r="FX418" s="159"/>
      <c r="FY418" s="159"/>
      <c r="FZ418" s="159"/>
      <c r="GA418" s="159"/>
      <c r="GB418" s="159"/>
      <c r="GC418" s="159"/>
      <c r="GD418" s="159"/>
      <c r="GE418" s="159"/>
      <c r="GF418" s="159"/>
      <c r="GG418" s="159"/>
      <c r="GH418" s="159"/>
      <c r="GI418" s="159"/>
      <c r="GJ418" s="159"/>
      <c r="GK418" s="159"/>
      <c r="GL418" s="159"/>
      <c r="GM418" s="159"/>
      <c r="GN418" s="159"/>
      <c r="GO418" s="159"/>
      <c r="GP418" s="159"/>
      <c r="GQ418" s="159"/>
      <c r="GR418" s="159"/>
      <c r="GS418" s="159"/>
      <c r="GT418" s="159"/>
      <c r="GU418" s="159"/>
      <c r="GV418" s="159"/>
      <c r="GW418" s="159"/>
      <c r="GX418" s="159"/>
      <c r="GY418" s="159"/>
      <c r="GZ418" s="159"/>
      <c r="HA418" s="159"/>
      <c r="HB418" s="159"/>
      <c r="HC418" s="159"/>
      <c r="HD418" s="159"/>
      <c r="HE418" s="159"/>
      <c r="HF418" s="159"/>
      <c r="HG418" s="159"/>
      <c r="HH418" s="159"/>
      <c r="HI418" s="159"/>
      <c r="HJ418" s="159"/>
      <c r="HK418" s="159"/>
      <c r="HL418" s="159"/>
      <c r="HM418" s="159"/>
      <c r="HN418" s="159"/>
      <c r="HO418" s="159"/>
      <c r="HP418" s="159"/>
      <c r="HQ418" s="159"/>
      <c r="HR418" s="159"/>
      <c r="HS418" s="159"/>
      <c r="HT418" s="159"/>
      <c r="HU418" s="159"/>
      <c r="HV418" s="159"/>
      <c r="HW418" s="159"/>
      <c r="HX418" s="159"/>
      <c r="HY418" s="159"/>
      <c r="HZ418" s="159"/>
      <c r="IA418" s="159"/>
      <c r="IB418" s="159"/>
      <c r="IC418" s="159"/>
      <c r="ID418" s="159"/>
      <c r="IE418" s="159"/>
      <c r="IF418" s="159"/>
      <c r="IG418" s="159"/>
      <c r="IH418" s="159"/>
      <c r="II418" s="159"/>
      <c r="IJ418" s="159"/>
      <c r="IK418" s="159"/>
      <c r="IL418" s="159"/>
      <c r="IM418" s="159"/>
      <c r="IN418" s="159"/>
      <c r="IO418" s="159"/>
      <c r="IP418" s="159"/>
      <c r="IQ418" s="159"/>
      <c r="IR418" s="159"/>
      <c r="IS418" s="159"/>
      <c r="IT418" s="159"/>
      <c r="IU418" s="159"/>
      <c r="IV418" s="159"/>
      <c r="IW418" s="159"/>
      <c r="IX418" s="159"/>
      <c r="IY418" s="159"/>
      <c r="IZ418" s="159"/>
      <c r="JA418" s="159"/>
      <c r="JB418" s="159"/>
      <c r="JC418" s="159"/>
      <c r="JD418" s="159"/>
      <c r="JE418" s="159"/>
      <c r="JF418" s="159"/>
      <c r="JG418" s="159"/>
      <c r="JH418" s="159"/>
      <c r="JI418" s="159"/>
      <c r="JJ418" s="159"/>
      <c r="JK418" s="159"/>
      <c r="JL418" s="159"/>
      <c r="JM418" s="159"/>
      <c r="JN418" s="159"/>
      <c r="JO418" s="159"/>
      <c r="JP418" s="159"/>
      <c r="JQ418" s="159"/>
      <c r="JR418" s="159"/>
      <c r="JS418" s="159"/>
      <c r="JT418" s="159"/>
      <c r="JU418" s="159"/>
      <c r="JV418" s="159"/>
      <c r="JW418" s="159"/>
      <c r="JX418" s="159"/>
      <c r="JY418" s="159"/>
      <c r="JZ418" s="159"/>
      <c r="KA418" s="159"/>
      <c r="KB418" s="159"/>
      <c r="KC418" s="159"/>
      <c r="KD418" s="159"/>
      <c r="KE418" s="159"/>
      <c r="KF418" s="159"/>
      <c r="KG418" s="159"/>
      <c r="KH418" s="159"/>
      <c r="KI418" s="159"/>
      <c r="KJ418" s="159"/>
      <c r="KK418" s="159"/>
      <c r="KL418" s="159"/>
      <c r="KM418" s="159"/>
      <c r="KN418" s="159"/>
      <c r="KO418" s="159"/>
      <c r="KP418" s="159"/>
      <c r="KQ418" s="159"/>
      <c r="KR418" s="159"/>
      <c r="KS418" s="159"/>
      <c r="KT418" s="159"/>
      <c r="KU418" s="159"/>
      <c r="KV418" s="159"/>
      <c r="KW418" s="159"/>
      <c r="KX418" s="159"/>
      <c r="KY418" s="159"/>
      <c r="KZ418" s="159"/>
      <c r="LA418" s="159"/>
      <c r="LB418" s="159"/>
      <c r="LC418" s="159"/>
      <c r="LD418" s="159"/>
      <c r="LE418" s="159"/>
      <c r="LF418" s="159"/>
      <c r="LG418" s="159"/>
      <c r="LH418" s="159"/>
      <c r="LI418" s="159"/>
      <c r="LJ418" s="159"/>
      <c r="LK418" s="159"/>
      <c r="LL418" s="159"/>
      <c r="LM418" s="159"/>
      <c r="LN418" s="159"/>
      <c r="LO418" s="159"/>
      <c r="LP418" s="159"/>
      <c r="LQ418" s="159"/>
      <c r="LR418" s="159"/>
      <c r="LS418" s="159"/>
      <c r="LT418" s="159"/>
      <c r="LU418" s="159"/>
      <c r="LV418" s="159"/>
      <c r="LW418" s="159"/>
      <c r="LX418" s="159"/>
      <c r="LY418" s="159"/>
      <c r="LZ418" s="159"/>
      <c r="MA418" s="159"/>
      <c r="MB418" s="159"/>
      <c r="MC418" s="159"/>
      <c r="MD418" s="159"/>
      <c r="ME418" s="159"/>
      <c r="MF418" s="159"/>
      <c r="MG418" s="159"/>
      <c r="MH418" s="159"/>
      <c r="MI418" s="159"/>
      <c r="MJ418" s="159"/>
      <c r="MK418" s="159"/>
      <c r="ML418" s="159"/>
      <c r="MM418" s="159"/>
      <c r="MN418" s="159"/>
      <c r="MO418" s="159"/>
      <c r="MP418" s="159"/>
      <c r="MQ418" s="159"/>
      <c r="MR418" s="159"/>
      <c r="MS418" s="159"/>
      <c r="MT418" s="159"/>
      <c r="MU418" s="159"/>
      <c r="MV418" s="159"/>
      <c r="MW418" s="159"/>
      <c r="MX418" s="159"/>
      <c r="MY418" s="159"/>
      <c r="MZ418" s="159"/>
      <c r="NA418" s="159"/>
      <c r="NB418" s="159"/>
      <c r="NC418" s="159"/>
      <c r="ND418" s="159"/>
      <c r="NE418" s="159"/>
      <c r="NF418" s="159"/>
      <c r="NG418" s="159"/>
      <c r="NH418" s="159"/>
      <c r="NI418" s="159"/>
      <c r="NJ418" s="159"/>
      <c r="NK418" s="159"/>
      <c r="NL418" s="159"/>
      <c r="NM418" s="159"/>
      <c r="NN418" s="159"/>
      <c r="NO418" s="159"/>
      <c r="NP418" s="159"/>
      <c r="NQ418" s="159"/>
      <c r="NR418" s="159"/>
      <c r="NS418" s="159"/>
      <c r="NT418" s="159"/>
      <c r="NU418" s="159"/>
      <c r="NV418" s="159"/>
      <c r="NW418" s="159"/>
      <c r="NX418" s="159"/>
      <c r="NY418" s="159"/>
      <c r="NZ418" s="159"/>
      <c r="OA418" s="159"/>
      <c r="OB418" s="159"/>
      <c r="OC418" s="159"/>
      <c r="OD418" s="159"/>
      <c r="OE418" s="159"/>
      <c r="OF418" s="159"/>
      <c r="OG418" s="159"/>
      <c r="OH418" s="159"/>
      <c r="OI418" s="159"/>
      <c r="OJ418" s="159"/>
      <c r="OK418" s="159"/>
      <c r="OL418" s="159"/>
      <c r="OM418" s="159"/>
      <c r="ON418" s="159"/>
      <c r="OO418" s="159"/>
      <c r="OP418" s="159"/>
      <c r="OQ418" s="159"/>
      <c r="OR418" s="159"/>
      <c r="OS418" s="159"/>
      <c r="OT418" s="159"/>
      <c r="OU418" s="159"/>
      <c r="OV418" s="159"/>
      <c r="OW418" s="159"/>
      <c r="OX418" s="159"/>
      <c r="OY418" s="159"/>
      <c r="OZ418" s="159"/>
      <c r="PA418" s="159"/>
      <c r="PB418" s="159"/>
      <c r="PC418" s="159"/>
      <c r="PD418" s="159"/>
      <c r="PE418" s="159"/>
      <c r="PF418" s="159"/>
      <c r="PG418" s="159"/>
      <c r="PH418" s="159"/>
      <c r="PI418" s="159"/>
      <c r="PJ418" s="159"/>
      <c r="PK418" s="159"/>
      <c r="PL418" s="159"/>
      <c r="PM418" s="159"/>
      <c r="PN418" s="159"/>
      <c r="PO418" s="159"/>
      <c r="PP418" s="159"/>
      <c r="PQ418" s="159"/>
      <c r="PR418" s="159"/>
      <c r="PS418" s="159"/>
      <c r="PT418" s="159"/>
      <c r="PU418" s="159"/>
      <c r="PV418" s="159"/>
      <c r="PW418" s="159"/>
      <c r="PX418" s="159"/>
      <c r="PY418" s="159"/>
      <c r="PZ418" s="159"/>
      <c r="QA418" s="159"/>
      <c r="QB418" s="159"/>
      <c r="QC418" s="159"/>
      <c r="QD418" s="159"/>
      <c r="QE418" s="159"/>
      <c r="QF418" s="159"/>
      <c r="QG418" s="159"/>
      <c r="QH418" s="159"/>
      <c r="QI418" s="159"/>
      <c r="QJ418" s="159"/>
      <c r="QK418" s="159"/>
      <c r="QL418" s="159"/>
      <c r="QM418" s="159"/>
      <c r="QN418" s="159"/>
      <c r="QO418" s="159"/>
      <c r="QP418" s="159"/>
      <c r="QQ418" s="159"/>
      <c r="QR418" s="159"/>
      <c r="QS418" s="159"/>
      <c r="QT418" s="159"/>
      <c r="QU418" s="159"/>
      <c r="QV418" s="159"/>
      <c r="QW418" s="159"/>
    </row>
    <row r="419" spans="1:465" x14ac:dyDescent="0.25">
      <c r="A419" s="54"/>
      <c r="B419" s="21" t="s">
        <v>52</v>
      </c>
      <c r="C419" s="63"/>
      <c r="D419" s="55">
        <v>12.9</v>
      </c>
      <c r="E419" s="55">
        <v>9.6999999999999993</v>
      </c>
      <c r="F419" s="58"/>
      <c r="G419" s="58"/>
      <c r="H419" s="59"/>
      <c r="I419" s="59"/>
      <c r="J419" s="40"/>
      <c r="K419" s="158"/>
      <c r="L419" s="158"/>
      <c r="M419" s="158"/>
      <c r="N419" s="158"/>
      <c r="O419" s="158"/>
      <c r="P419" s="158"/>
      <c r="Q419" s="158"/>
      <c r="R419" s="158"/>
      <c r="S419" s="158"/>
      <c r="T419" s="158"/>
      <c r="U419" s="158"/>
      <c r="V419" s="158"/>
      <c r="W419" s="158"/>
      <c r="X419" s="158"/>
      <c r="Y419" s="158"/>
      <c r="Z419" s="158"/>
      <c r="AA419" s="158"/>
      <c r="AB419" s="158"/>
      <c r="AC419" s="158"/>
      <c r="AD419" s="158"/>
      <c r="AE419" s="158"/>
      <c r="AF419" s="158"/>
      <c r="AG419" s="158"/>
      <c r="AH419" s="158"/>
      <c r="AI419" s="158"/>
      <c r="AJ419" s="158"/>
      <c r="AK419" s="158"/>
      <c r="AL419" s="158"/>
      <c r="AM419" s="158"/>
      <c r="AN419" s="158"/>
      <c r="AO419" s="158"/>
      <c r="AP419" s="158"/>
      <c r="AQ419" s="158"/>
      <c r="AR419" s="158"/>
      <c r="AS419" s="158"/>
      <c r="AT419" s="158"/>
      <c r="AU419" s="158"/>
      <c r="AV419" s="158"/>
      <c r="AW419" s="158"/>
      <c r="AX419" s="158"/>
      <c r="AY419" s="158"/>
      <c r="AZ419" s="158"/>
      <c r="BA419" s="158"/>
      <c r="BB419" s="158"/>
      <c r="BC419" s="158"/>
      <c r="BD419" s="158"/>
      <c r="BE419" s="158"/>
      <c r="BF419" s="158"/>
      <c r="BG419" s="158"/>
      <c r="BH419" s="158"/>
      <c r="BI419" s="158"/>
      <c r="BJ419" s="158"/>
      <c r="BK419" s="158"/>
      <c r="BL419" s="158"/>
      <c r="BM419" s="158"/>
      <c r="BN419" s="158"/>
      <c r="BO419" s="158"/>
      <c r="BP419" s="158"/>
      <c r="BQ419" s="158"/>
      <c r="BR419" s="158"/>
      <c r="BS419" s="158"/>
      <c r="BT419" s="158"/>
      <c r="BU419" s="158"/>
      <c r="BV419" s="158"/>
      <c r="BW419" s="158"/>
      <c r="BX419" s="158"/>
      <c r="BY419" s="158"/>
      <c r="BZ419" s="158"/>
      <c r="CA419" s="158"/>
      <c r="CB419" s="158"/>
      <c r="CC419" s="158"/>
      <c r="CD419" s="158"/>
      <c r="CE419" s="158"/>
      <c r="CF419" s="158"/>
      <c r="CG419" s="158"/>
      <c r="CH419" s="158"/>
      <c r="CI419" s="158"/>
      <c r="CJ419" s="158"/>
      <c r="CK419" s="158"/>
      <c r="CL419" s="158"/>
      <c r="CM419" s="158"/>
      <c r="CN419" s="159"/>
      <c r="CO419" s="159"/>
      <c r="CP419" s="159"/>
      <c r="CQ419" s="159"/>
      <c r="CR419" s="159"/>
      <c r="CS419" s="159"/>
      <c r="CT419" s="159"/>
      <c r="CU419" s="159"/>
      <c r="CV419" s="159"/>
      <c r="CW419" s="159"/>
      <c r="CX419" s="159"/>
      <c r="CY419" s="159"/>
      <c r="CZ419" s="159"/>
      <c r="DA419" s="159"/>
      <c r="DB419" s="159"/>
      <c r="DC419" s="159"/>
      <c r="DD419" s="159"/>
      <c r="DE419" s="159"/>
      <c r="DF419" s="159"/>
      <c r="DG419" s="159"/>
      <c r="DH419" s="159"/>
      <c r="DI419" s="159"/>
      <c r="DJ419" s="159"/>
      <c r="DK419" s="159"/>
      <c r="DL419" s="159"/>
      <c r="DM419" s="159"/>
      <c r="DN419" s="159"/>
      <c r="DO419" s="159"/>
      <c r="DP419" s="159"/>
      <c r="DQ419" s="159"/>
      <c r="DR419" s="159"/>
      <c r="DS419" s="159"/>
      <c r="DT419" s="159"/>
      <c r="DU419" s="159"/>
      <c r="DV419" s="159"/>
      <c r="DW419" s="159"/>
      <c r="DX419" s="159"/>
      <c r="DY419" s="159"/>
      <c r="DZ419" s="159"/>
      <c r="EA419" s="159"/>
      <c r="EB419" s="159"/>
      <c r="EC419" s="159"/>
      <c r="ED419" s="159"/>
      <c r="EE419" s="159"/>
      <c r="EF419" s="159"/>
      <c r="EG419" s="159"/>
      <c r="EH419" s="159"/>
      <c r="EI419" s="159"/>
      <c r="EJ419" s="159"/>
      <c r="EK419" s="159"/>
      <c r="EL419" s="159"/>
      <c r="EM419" s="159"/>
      <c r="EN419" s="159"/>
      <c r="EO419" s="159"/>
      <c r="EP419" s="159"/>
      <c r="EQ419" s="159"/>
      <c r="ER419" s="159"/>
      <c r="ES419" s="159"/>
      <c r="ET419" s="159"/>
      <c r="EU419" s="159"/>
      <c r="EV419" s="159"/>
      <c r="EW419" s="159"/>
      <c r="EX419" s="159"/>
      <c r="EY419" s="159"/>
      <c r="EZ419" s="159"/>
      <c r="FA419" s="159"/>
      <c r="FB419" s="159"/>
      <c r="FC419" s="159"/>
      <c r="FD419" s="159"/>
      <c r="FE419" s="159"/>
      <c r="FF419" s="159"/>
      <c r="FG419" s="159"/>
      <c r="FH419" s="159"/>
      <c r="FI419" s="159"/>
      <c r="FJ419" s="159"/>
      <c r="FK419" s="159"/>
      <c r="FL419" s="159"/>
      <c r="FM419" s="159"/>
      <c r="FN419" s="159"/>
      <c r="FO419" s="159"/>
      <c r="FP419" s="159"/>
      <c r="FQ419" s="159"/>
      <c r="FR419" s="159"/>
      <c r="FS419" s="159"/>
      <c r="FT419" s="159"/>
      <c r="FU419" s="159"/>
      <c r="FV419" s="159"/>
      <c r="FW419" s="159"/>
      <c r="FX419" s="159"/>
      <c r="FY419" s="159"/>
      <c r="FZ419" s="159"/>
      <c r="GA419" s="159"/>
      <c r="GB419" s="159"/>
      <c r="GC419" s="159"/>
      <c r="GD419" s="159"/>
      <c r="GE419" s="159"/>
      <c r="GF419" s="159"/>
      <c r="GG419" s="159"/>
      <c r="GH419" s="159"/>
      <c r="GI419" s="159"/>
      <c r="GJ419" s="159"/>
      <c r="GK419" s="159"/>
      <c r="GL419" s="159"/>
      <c r="GM419" s="159"/>
      <c r="GN419" s="159"/>
      <c r="GO419" s="159"/>
      <c r="GP419" s="159"/>
      <c r="GQ419" s="159"/>
      <c r="GR419" s="159"/>
      <c r="GS419" s="159"/>
      <c r="GT419" s="159"/>
      <c r="GU419" s="159"/>
      <c r="GV419" s="159"/>
      <c r="GW419" s="159"/>
      <c r="GX419" s="159"/>
      <c r="GY419" s="159"/>
      <c r="GZ419" s="159"/>
      <c r="HA419" s="159"/>
      <c r="HB419" s="159"/>
      <c r="HC419" s="159"/>
      <c r="HD419" s="159"/>
      <c r="HE419" s="159"/>
      <c r="HF419" s="159"/>
      <c r="HG419" s="159"/>
      <c r="HH419" s="159"/>
      <c r="HI419" s="159"/>
      <c r="HJ419" s="159"/>
      <c r="HK419" s="159"/>
      <c r="HL419" s="159"/>
      <c r="HM419" s="159"/>
      <c r="HN419" s="159"/>
      <c r="HO419" s="159"/>
      <c r="HP419" s="159"/>
      <c r="HQ419" s="159"/>
      <c r="HR419" s="159"/>
      <c r="HS419" s="159"/>
      <c r="HT419" s="159"/>
      <c r="HU419" s="159"/>
      <c r="HV419" s="159"/>
      <c r="HW419" s="159"/>
      <c r="HX419" s="159"/>
      <c r="HY419" s="159"/>
      <c r="HZ419" s="159"/>
      <c r="IA419" s="159"/>
      <c r="IB419" s="159"/>
      <c r="IC419" s="159"/>
      <c r="ID419" s="159"/>
      <c r="IE419" s="159"/>
      <c r="IF419" s="159"/>
      <c r="IG419" s="159"/>
      <c r="IH419" s="159"/>
      <c r="II419" s="159"/>
      <c r="IJ419" s="159"/>
      <c r="IK419" s="159"/>
      <c r="IL419" s="159"/>
      <c r="IM419" s="159"/>
      <c r="IN419" s="159"/>
      <c r="IO419" s="159"/>
      <c r="IP419" s="159"/>
      <c r="IQ419" s="159"/>
      <c r="IR419" s="159"/>
      <c r="IS419" s="159"/>
      <c r="IT419" s="159"/>
      <c r="IU419" s="159"/>
      <c r="IV419" s="159"/>
      <c r="IW419" s="159"/>
      <c r="IX419" s="159"/>
      <c r="IY419" s="159"/>
      <c r="IZ419" s="159"/>
      <c r="JA419" s="159"/>
      <c r="JB419" s="159"/>
      <c r="JC419" s="159"/>
      <c r="JD419" s="159"/>
      <c r="JE419" s="159"/>
      <c r="JF419" s="159"/>
      <c r="JG419" s="159"/>
      <c r="JH419" s="159"/>
      <c r="JI419" s="159"/>
      <c r="JJ419" s="159"/>
      <c r="JK419" s="159"/>
      <c r="JL419" s="159"/>
      <c r="JM419" s="159"/>
      <c r="JN419" s="159"/>
      <c r="JO419" s="159"/>
      <c r="JP419" s="159"/>
      <c r="JQ419" s="159"/>
      <c r="JR419" s="159"/>
      <c r="JS419" s="159"/>
      <c r="JT419" s="159"/>
      <c r="JU419" s="159"/>
      <c r="JV419" s="159"/>
      <c r="JW419" s="159"/>
      <c r="JX419" s="159"/>
      <c r="JY419" s="159"/>
      <c r="JZ419" s="159"/>
      <c r="KA419" s="159"/>
      <c r="KB419" s="159"/>
      <c r="KC419" s="159"/>
      <c r="KD419" s="159"/>
      <c r="KE419" s="159"/>
      <c r="KF419" s="159"/>
      <c r="KG419" s="159"/>
      <c r="KH419" s="159"/>
      <c r="KI419" s="159"/>
      <c r="KJ419" s="159"/>
      <c r="KK419" s="159"/>
      <c r="KL419" s="159"/>
      <c r="KM419" s="159"/>
      <c r="KN419" s="159"/>
      <c r="KO419" s="159"/>
      <c r="KP419" s="159"/>
      <c r="KQ419" s="159"/>
      <c r="KR419" s="159"/>
      <c r="KS419" s="159"/>
      <c r="KT419" s="159"/>
      <c r="KU419" s="159"/>
      <c r="KV419" s="159"/>
      <c r="KW419" s="159"/>
      <c r="KX419" s="159"/>
      <c r="KY419" s="159"/>
      <c r="KZ419" s="159"/>
      <c r="LA419" s="159"/>
      <c r="LB419" s="159"/>
      <c r="LC419" s="159"/>
      <c r="LD419" s="159"/>
      <c r="LE419" s="159"/>
      <c r="LF419" s="159"/>
      <c r="LG419" s="159"/>
      <c r="LH419" s="159"/>
      <c r="LI419" s="159"/>
      <c r="LJ419" s="159"/>
      <c r="LK419" s="159"/>
      <c r="LL419" s="159"/>
      <c r="LM419" s="159"/>
      <c r="LN419" s="159"/>
      <c r="LO419" s="159"/>
      <c r="LP419" s="159"/>
      <c r="LQ419" s="159"/>
      <c r="LR419" s="159"/>
      <c r="LS419" s="159"/>
      <c r="LT419" s="159"/>
      <c r="LU419" s="159"/>
      <c r="LV419" s="159"/>
      <c r="LW419" s="159"/>
      <c r="LX419" s="159"/>
      <c r="LY419" s="159"/>
      <c r="LZ419" s="159"/>
      <c r="MA419" s="159"/>
      <c r="MB419" s="159"/>
      <c r="MC419" s="159"/>
      <c r="MD419" s="159"/>
      <c r="ME419" s="159"/>
      <c r="MF419" s="159"/>
      <c r="MG419" s="159"/>
      <c r="MH419" s="159"/>
      <c r="MI419" s="159"/>
      <c r="MJ419" s="159"/>
      <c r="MK419" s="159"/>
      <c r="ML419" s="159"/>
      <c r="MM419" s="159"/>
      <c r="MN419" s="159"/>
      <c r="MO419" s="159"/>
      <c r="MP419" s="159"/>
      <c r="MQ419" s="159"/>
      <c r="MR419" s="159"/>
      <c r="MS419" s="159"/>
      <c r="MT419" s="159"/>
      <c r="MU419" s="159"/>
      <c r="MV419" s="159"/>
      <c r="MW419" s="159"/>
      <c r="MX419" s="159"/>
      <c r="MY419" s="159"/>
      <c r="MZ419" s="159"/>
      <c r="NA419" s="159"/>
      <c r="NB419" s="159"/>
      <c r="NC419" s="159"/>
      <c r="ND419" s="159"/>
      <c r="NE419" s="159"/>
      <c r="NF419" s="159"/>
      <c r="NG419" s="159"/>
      <c r="NH419" s="159"/>
      <c r="NI419" s="159"/>
      <c r="NJ419" s="159"/>
      <c r="NK419" s="159"/>
      <c r="NL419" s="159"/>
      <c r="NM419" s="159"/>
      <c r="NN419" s="159"/>
      <c r="NO419" s="159"/>
      <c r="NP419" s="159"/>
      <c r="NQ419" s="159"/>
      <c r="NR419" s="159"/>
      <c r="NS419" s="159"/>
      <c r="NT419" s="159"/>
      <c r="NU419" s="159"/>
      <c r="NV419" s="159"/>
      <c r="NW419" s="159"/>
      <c r="NX419" s="159"/>
      <c r="NY419" s="159"/>
      <c r="NZ419" s="159"/>
      <c r="OA419" s="159"/>
      <c r="OB419" s="159"/>
      <c r="OC419" s="159"/>
      <c r="OD419" s="159"/>
      <c r="OE419" s="159"/>
      <c r="OF419" s="159"/>
      <c r="OG419" s="159"/>
      <c r="OH419" s="159"/>
      <c r="OI419" s="159"/>
      <c r="OJ419" s="159"/>
      <c r="OK419" s="159"/>
      <c r="OL419" s="159"/>
      <c r="OM419" s="159"/>
      <c r="ON419" s="159"/>
      <c r="OO419" s="159"/>
      <c r="OP419" s="159"/>
      <c r="OQ419" s="159"/>
      <c r="OR419" s="159"/>
      <c r="OS419" s="159"/>
      <c r="OT419" s="159"/>
      <c r="OU419" s="159"/>
      <c r="OV419" s="159"/>
      <c r="OW419" s="159"/>
      <c r="OX419" s="159"/>
      <c r="OY419" s="159"/>
      <c r="OZ419" s="159"/>
      <c r="PA419" s="159"/>
      <c r="PB419" s="159"/>
      <c r="PC419" s="159"/>
      <c r="PD419" s="159"/>
      <c r="PE419" s="159"/>
      <c r="PF419" s="159"/>
      <c r="PG419" s="159"/>
      <c r="PH419" s="159"/>
      <c r="PI419" s="159"/>
      <c r="PJ419" s="159"/>
      <c r="PK419" s="159"/>
      <c r="PL419" s="159"/>
      <c r="PM419" s="159"/>
      <c r="PN419" s="159"/>
      <c r="PO419" s="159"/>
      <c r="PP419" s="159"/>
      <c r="PQ419" s="159"/>
      <c r="PR419" s="159"/>
      <c r="PS419" s="159"/>
      <c r="PT419" s="159"/>
      <c r="PU419" s="159"/>
      <c r="PV419" s="159"/>
      <c r="PW419" s="159"/>
      <c r="PX419" s="159"/>
      <c r="PY419" s="159"/>
      <c r="PZ419" s="159"/>
      <c r="QA419" s="159"/>
      <c r="QB419" s="159"/>
      <c r="QC419" s="159"/>
      <c r="QD419" s="159"/>
      <c r="QE419" s="159"/>
      <c r="QF419" s="159"/>
      <c r="QG419" s="159"/>
      <c r="QH419" s="159"/>
      <c r="QI419" s="159"/>
      <c r="QJ419" s="159"/>
      <c r="QK419" s="159"/>
      <c r="QL419" s="159"/>
      <c r="QM419" s="159"/>
      <c r="QN419" s="159"/>
      <c r="QO419" s="159"/>
      <c r="QP419" s="159"/>
      <c r="QQ419" s="159"/>
      <c r="QR419" s="159"/>
      <c r="QS419" s="159"/>
      <c r="QT419" s="159"/>
      <c r="QU419" s="159"/>
      <c r="QV419" s="159"/>
      <c r="QW419" s="159"/>
    </row>
    <row r="420" spans="1:465" x14ac:dyDescent="0.25">
      <c r="A420" s="54"/>
      <c r="B420" s="21" t="s">
        <v>53</v>
      </c>
      <c r="C420" s="63"/>
      <c r="D420" s="55">
        <v>15.48</v>
      </c>
      <c r="E420" s="55">
        <v>13</v>
      </c>
      <c r="F420" s="58"/>
      <c r="G420" s="58"/>
      <c r="H420" s="59"/>
      <c r="I420" s="59"/>
      <c r="J420" s="40"/>
      <c r="K420" s="158"/>
      <c r="L420" s="158"/>
      <c r="M420" s="158"/>
      <c r="N420" s="158"/>
      <c r="O420" s="158"/>
      <c r="P420" s="158"/>
      <c r="Q420" s="158"/>
      <c r="R420" s="158"/>
      <c r="S420" s="158"/>
      <c r="T420" s="158"/>
      <c r="U420" s="158"/>
      <c r="V420" s="158"/>
      <c r="W420" s="158"/>
      <c r="X420" s="158"/>
      <c r="Y420" s="158"/>
      <c r="Z420" s="158"/>
      <c r="AA420" s="158"/>
      <c r="AB420" s="158"/>
      <c r="AC420" s="158"/>
      <c r="AD420" s="158"/>
      <c r="AE420" s="158"/>
      <c r="AF420" s="158"/>
      <c r="AG420" s="158"/>
      <c r="AH420" s="158"/>
      <c r="AI420" s="158"/>
      <c r="AJ420" s="158"/>
      <c r="AK420" s="158"/>
      <c r="AL420" s="158"/>
      <c r="AM420" s="158"/>
      <c r="AN420" s="158"/>
      <c r="AO420" s="158"/>
      <c r="AP420" s="158"/>
      <c r="AQ420" s="158"/>
      <c r="AR420" s="158"/>
      <c r="AS420" s="158"/>
      <c r="AT420" s="158"/>
      <c r="AU420" s="158"/>
      <c r="AV420" s="158"/>
      <c r="AW420" s="158"/>
      <c r="AX420" s="158"/>
      <c r="AY420" s="158"/>
      <c r="AZ420" s="158"/>
      <c r="BA420" s="158"/>
      <c r="BB420" s="158"/>
      <c r="BC420" s="158"/>
      <c r="BD420" s="158"/>
      <c r="BE420" s="158"/>
      <c r="BF420" s="158"/>
      <c r="BG420" s="158"/>
      <c r="BH420" s="158"/>
      <c r="BI420" s="158"/>
      <c r="BJ420" s="158"/>
      <c r="BK420" s="158"/>
      <c r="BL420" s="158"/>
      <c r="BM420" s="158"/>
      <c r="BN420" s="158"/>
      <c r="BO420" s="158"/>
      <c r="BP420" s="158"/>
      <c r="BQ420" s="158"/>
      <c r="BR420" s="158"/>
      <c r="BS420" s="158"/>
      <c r="BT420" s="158"/>
      <c r="BU420" s="158"/>
      <c r="BV420" s="158"/>
      <c r="BW420" s="158"/>
      <c r="BX420" s="158"/>
      <c r="BY420" s="158"/>
      <c r="BZ420" s="158"/>
      <c r="CA420" s="158"/>
      <c r="CB420" s="158"/>
      <c r="CC420" s="158"/>
      <c r="CD420" s="158"/>
      <c r="CE420" s="158"/>
      <c r="CF420" s="158"/>
      <c r="CG420" s="158"/>
      <c r="CH420" s="158"/>
      <c r="CI420" s="158"/>
      <c r="CJ420" s="158"/>
      <c r="CK420" s="158"/>
      <c r="CL420" s="158"/>
      <c r="CM420" s="158"/>
      <c r="CN420" s="159"/>
      <c r="CO420" s="159"/>
      <c r="CP420" s="159"/>
      <c r="CQ420" s="159"/>
      <c r="CR420" s="159"/>
      <c r="CS420" s="159"/>
      <c r="CT420" s="159"/>
      <c r="CU420" s="159"/>
      <c r="CV420" s="159"/>
      <c r="CW420" s="159"/>
      <c r="CX420" s="159"/>
      <c r="CY420" s="159"/>
      <c r="CZ420" s="159"/>
      <c r="DA420" s="159"/>
      <c r="DB420" s="159"/>
      <c r="DC420" s="159"/>
      <c r="DD420" s="159"/>
      <c r="DE420" s="159"/>
      <c r="DF420" s="159"/>
      <c r="DG420" s="159"/>
      <c r="DH420" s="159"/>
      <c r="DI420" s="159"/>
      <c r="DJ420" s="159"/>
      <c r="DK420" s="159"/>
      <c r="DL420" s="159"/>
      <c r="DM420" s="159"/>
      <c r="DN420" s="159"/>
      <c r="DO420" s="159"/>
      <c r="DP420" s="159"/>
      <c r="DQ420" s="159"/>
      <c r="DR420" s="159"/>
      <c r="DS420" s="159"/>
      <c r="DT420" s="159"/>
      <c r="DU420" s="159"/>
      <c r="DV420" s="159"/>
      <c r="DW420" s="159"/>
      <c r="DX420" s="159"/>
      <c r="DY420" s="159"/>
      <c r="DZ420" s="159"/>
      <c r="EA420" s="159"/>
      <c r="EB420" s="159"/>
      <c r="EC420" s="159"/>
      <c r="ED420" s="159"/>
      <c r="EE420" s="159"/>
      <c r="EF420" s="159"/>
      <c r="EG420" s="159"/>
      <c r="EH420" s="159"/>
      <c r="EI420" s="159"/>
      <c r="EJ420" s="159"/>
      <c r="EK420" s="159"/>
      <c r="EL420" s="159"/>
      <c r="EM420" s="159"/>
      <c r="EN420" s="159"/>
      <c r="EO420" s="159"/>
      <c r="EP420" s="159"/>
      <c r="EQ420" s="159"/>
      <c r="ER420" s="159"/>
      <c r="ES420" s="159"/>
      <c r="ET420" s="159"/>
      <c r="EU420" s="159"/>
      <c r="EV420" s="159"/>
      <c r="EW420" s="159"/>
      <c r="EX420" s="159"/>
      <c r="EY420" s="159"/>
      <c r="EZ420" s="159"/>
      <c r="FA420" s="159"/>
      <c r="FB420" s="159"/>
      <c r="FC420" s="159"/>
      <c r="FD420" s="159"/>
      <c r="FE420" s="159"/>
      <c r="FF420" s="159"/>
      <c r="FG420" s="159"/>
      <c r="FH420" s="159"/>
      <c r="FI420" s="159"/>
      <c r="FJ420" s="159"/>
      <c r="FK420" s="159"/>
      <c r="FL420" s="159"/>
      <c r="FM420" s="159"/>
      <c r="FN420" s="159"/>
      <c r="FO420" s="159"/>
      <c r="FP420" s="159"/>
      <c r="FQ420" s="159"/>
      <c r="FR420" s="159"/>
      <c r="FS420" s="159"/>
      <c r="FT420" s="159"/>
      <c r="FU420" s="159"/>
      <c r="FV420" s="159"/>
      <c r="FW420" s="159"/>
      <c r="FX420" s="159"/>
      <c r="FY420" s="159"/>
      <c r="FZ420" s="159"/>
      <c r="GA420" s="159"/>
      <c r="GB420" s="159"/>
      <c r="GC420" s="159"/>
      <c r="GD420" s="159"/>
      <c r="GE420" s="159"/>
      <c r="GF420" s="159"/>
      <c r="GG420" s="159"/>
      <c r="GH420" s="159"/>
      <c r="GI420" s="159"/>
      <c r="GJ420" s="159"/>
      <c r="GK420" s="159"/>
      <c r="GL420" s="159"/>
      <c r="GM420" s="159"/>
      <c r="GN420" s="159"/>
      <c r="GO420" s="159"/>
      <c r="GP420" s="159"/>
      <c r="GQ420" s="159"/>
      <c r="GR420" s="159"/>
      <c r="GS420" s="159"/>
      <c r="GT420" s="159"/>
      <c r="GU420" s="159"/>
      <c r="GV420" s="159"/>
      <c r="GW420" s="159"/>
      <c r="GX420" s="159"/>
      <c r="GY420" s="159"/>
      <c r="GZ420" s="159"/>
      <c r="HA420" s="159"/>
      <c r="HB420" s="159"/>
      <c r="HC420" s="159"/>
      <c r="HD420" s="159"/>
      <c r="HE420" s="159"/>
      <c r="HF420" s="159"/>
      <c r="HG420" s="159"/>
      <c r="HH420" s="159"/>
      <c r="HI420" s="159"/>
      <c r="HJ420" s="159"/>
      <c r="HK420" s="159"/>
      <c r="HL420" s="159"/>
      <c r="HM420" s="159"/>
      <c r="HN420" s="159"/>
      <c r="HO420" s="159"/>
      <c r="HP420" s="159"/>
      <c r="HQ420" s="159"/>
      <c r="HR420" s="159"/>
      <c r="HS420" s="159"/>
      <c r="HT420" s="159"/>
      <c r="HU420" s="159"/>
      <c r="HV420" s="159"/>
      <c r="HW420" s="159"/>
      <c r="HX420" s="159"/>
      <c r="HY420" s="159"/>
      <c r="HZ420" s="159"/>
      <c r="IA420" s="159"/>
      <c r="IB420" s="159"/>
      <c r="IC420" s="159"/>
      <c r="ID420" s="159"/>
      <c r="IE420" s="159"/>
      <c r="IF420" s="159"/>
      <c r="IG420" s="159"/>
      <c r="IH420" s="159"/>
      <c r="II420" s="159"/>
      <c r="IJ420" s="159"/>
      <c r="IK420" s="159"/>
      <c r="IL420" s="159"/>
      <c r="IM420" s="159"/>
      <c r="IN420" s="159"/>
      <c r="IO420" s="159"/>
      <c r="IP420" s="159"/>
      <c r="IQ420" s="159"/>
      <c r="IR420" s="159"/>
      <c r="IS420" s="159"/>
      <c r="IT420" s="159"/>
      <c r="IU420" s="159"/>
      <c r="IV420" s="159"/>
      <c r="IW420" s="159"/>
      <c r="IX420" s="159"/>
      <c r="IY420" s="159"/>
      <c r="IZ420" s="159"/>
      <c r="JA420" s="159"/>
      <c r="JB420" s="159"/>
      <c r="JC420" s="159"/>
      <c r="JD420" s="159"/>
      <c r="JE420" s="159"/>
      <c r="JF420" s="159"/>
      <c r="JG420" s="159"/>
      <c r="JH420" s="159"/>
      <c r="JI420" s="159"/>
      <c r="JJ420" s="159"/>
      <c r="JK420" s="159"/>
      <c r="JL420" s="159"/>
      <c r="JM420" s="159"/>
      <c r="JN420" s="159"/>
      <c r="JO420" s="159"/>
      <c r="JP420" s="159"/>
      <c r="JQ420" s="159"/>
      <c r="JR420" s="159"/>
      <c r="JS420" s="159"/>
      <c r="JT420" s="159"/>
      <c r="JU420" s="159"/>
      <c r="JV420" s="159"/>
      <c r="JW420" s="159"/>
      <c r="JX420" s="159"/>
      <c r="JY420" s="159"/>
      <c r="JZ420" s="159"/>
      <c r="KA420" s="159"/>
      <c r="KB420" s="159"/>
      <c r="KC420" s="159"/>
      <c r="KD420" s="159"/>
      <c r="KE420" s="159"/>
      <c r="KF420" s="159"/>
      <c r="KG420" s="159"/>
      <c r="KH420" s="159"/>
      <c r="KI420" s="159"/>
      <c r="KJ420" s="159"/>
      <c r="KK420" s="159"/>
      <c r="KL420" s="159"/>
      <c r="KM420" s="159"/>
      <c r="KN420" s="159"/>
      <c r="KO420" s="159"/>
      <c r="KP420" s="159"/>
      <c r="KQ420" s="159"/>
      <c r="KR420" s="159"/>
      <c r="KS420" s="159"/>
      <c r="KT420" s="159"/>
      <c r="KU420" s="159"/>
      <c r="KV420" s="159"/>
      <c r="KW420" s="159"/>
      <c r="KX420" s="159"/>
      <c r="KY420" s="159"/>
      <c r="KZ420" s="159"/>
      <c r="LA420" s="159"/>
      <c r="LB420" s="159"/>
      <c r="LC420" s="159"/>
      <c r="LD420" s="159"/>
      <c r="LE420" s="159"/>
      <c r="LF420" s="159"/>
      <c r="LG420" s="159"/>
      <c r="LH420" s="159"/>
      <c r="LI420" s="159"/>
      <c r="LJ420" s="159"/>
      <c r="LK420" s="159"/>
      <c r="LL420" s="159"/>
      <c r="LM420" s="159"/>
      <c r="LN420" s="159"/>
      <c r="LO420" s="159"/>
      <c r="LP420" s="159"/>
      <c r="LQ420" s="159"/>
      <c r="LR420" s="159"/>
      <c r="LS420" s="159"/>
      <c r="LT420" s="159"/>
      <c r="LU420" s="159"/>
      <c r="LV420" s="159"/>
      <c r="LW420" s="159"/>
      <c r="LX420" s="159"/>
      <c r="LY420" s="159"/>
      <c r="LZ420" s="159"/>
      <c r="MA420" s="159"/>
      <c r="MB420" s="159"/>
      <c r="MC420" s="159"/>
      <c r="MD420" s="159"/>
      <c r="ME420" s="159"/>
      <c r="MF420" s="159"/>
      <c r="MG420" s="159"/>
      <c r="MH420" s="159"/>
      <c r="MI420" s="159"/>
      <c r="MJ420" s="159"/>
      <c r="MK420" s="159"/>
      <c r="ML420" s="159"/>
      <c r="MM420" s="159"/>
      <c r="MN420" s="159"/>
      <c r="MO420" s="159"/>
      <c r="MP420" s="159"/>
      <c r="MQ420" s="159"/>
      <c r="MR420" s="159"/>
      <c r="MS420" s="159"/>
      <c r="MT420" s="159"/>
      <c r="MU420" s="159"/>
      <c r="MV420" s="159"/>
      <c r="MW420" s="159"/>
      <c r="MX420" s="159"/>
      <c r="MY420" s="159"/>
      <c r="MZ420" s="159"/>
      <c r="NA420" s="159"/>
      <c r="NB420" s="159"/>
      <c r="NC420" s="159"/>
      <c r="ND420" s="159"/>
      <c r="NE420" s="159"/>
      <c r="NF420" s="159"/>
      <c r="NG420" s="159"/>
      <c r="NH420" s="159"/>
      <c r="NI420" s="159"/>
      <c r="NJ420" s="159"/>
      <c r="NK420" s="159"/>
      <c r="NL420" s="159"/>
      <c r="NM420" s="159"/>
      <c r="NN420" s="159"/>
      <c r="NO420" s="159"/>
      <c r="NP420" s="159"/>
      <c r="NQ420" s="159"/>
      <c r="NR420" s="159"/>
      <c r="NS420" s="159"/>
      <c r="NT420" s="159"/>
      <c r="NU420" s="159"/>
      <c r="NV420" s="159"/>
      <c r="NW420" s="159"/>
      <c r="NX420" s="159"/>
      <c r="NY420" s="159"/>
      <c r="NZ420" s="159"/>
      <c r="OA420" s="159"/>
      <c r="OB420" s="159"/>
      <c r="OC420" s="159"/>
      <c r="OD420" s="159"/>
      <c r="OE420" s="159"/>
      <c r="OF420" s="159"/>
      <c r="OG420" s="159"/>
      <c r="OH420" s="159"/>
      <c r="OI420" s="159"/>
      <c r="OJ420" s="159"/>
      <c r="OK420" s="159"/>
      <c r="OL420" s="159"/>
      <c r="OM420" s="159"/>
      <c r="ON420" s="159"/>
      <c r="OO420" s="159"/>
      <c r="OP420" s="159"/>
      <c r="OQ420" s="159"/>
      <c r="OR420" s="159"/>
      <c r="OS420" s="159"/>
      <c r="OT420" s="159"/>
      <c r="OU420" s="159"/>
      <c r="OV420" s="159"/>
      <c r="OW420" s="159"/>
      <c r="OX420" s="159"/>
      <c r="OY420" s="159"/>
      <c r="OZ420" s="159"/>
      <c r="PA420" s="159"/>
      <c r="PB420" s="159"/>
      <c r="PC420" s="159"/>
      <c r="PD420" s="159"/>
      <c r="PE420" s="159"/>
      <c r="PF420" s="159"/>
      <c r="PG420" s="159"/>
      <c r="PH420" s="159"/>
      <c r="PI420" s="159"/>
      <c r="PJ420" s="159"/>
      <c r="PK420" s="159"/>
      <c r="PL420" s="159"/>
      <c r="PM420" s="159"/>
      <c r="PN420" s="159"/>
      <c r="PO420" s="159"/>
      <c r="PP420" s="159"/>
      <c r="PQ420" s="159"/>
      <c r="PR420" s="159"/>
      <c r="PS420" s="159"/>
      <c r="PT420" s="159"/>
      <c r="PU420" s="159"/>
      <c r="PV420" s="159"/>
      <c r="PW420" s="159"/>
      <c r="PX420" s="159"/>
      <c r="PY420" s="159"/>
      <c r="PZ420" s="159"/>
      <c r="QA420" s="159"/>
      <c r="QB420" s="159"/>
      <c r="QC420" s="159"/>
      <c r="QD420" s="159"/>
      <c r="QE420" s="159"/>
      <c r="QF420" s="159"/>
      <c r="QG420" s="159"/>
      <c r="QH420" s="159"/>
      <c r="QI420" s="159"/>
      <c r="QJ420" s="159"/>
      <c r="QK420" s="159"/>
      <c r="QL420" s="159"/>
      <c r="QM420" s="159"/>
      <c r="QN420" s="159"/>
      <c r="QO420" s="159"/>
      <c r="QP420" s="159"/>
      <c r="QQ420" s="159"/>
      <c r="QR420" s="159"/>
      <c r="QS420" s="159"/>
      <c r="QT420" s="159"/>
      <c r="QU420" s="159"/>
      <c r="QV420" s="159"/>
      <c r="QW420" s="159"/>
    </row>
    <row r="421" spans="1:465" x14ac:dyDescent="0.25">
      <c r="A421" s="54"/>
      <c r="B421" s="21" t="s">
        <v>80</v>
      </c>
      <c r="C421" s="63"/>
      <c r="D421" s="55">
        <v>13</v>
      </c>
      <c r="E421" s="55">
        <v>13</v>
      </c>
      <c r="F421" s="58"/>
      <c r="G421" s="58"/>
      <c r="H421" s="59"/>
      <c r="I421" s="59"/>
      <c r="J421" s="40"/>
      <c r="K421" s="158"/>
      <c r="L421" s="158"/>
      <c r="M421" s="158"/>
      <c r="N421" s="158"/>
      <c r="O421" s="158"/>
      <c r="P421" s="158"/>
      <c r="Q421" s="158"/>
      <c r="R421" s="158"/>
      <c r="S421" s="158"/>
      <c r="T421" s="158"/>
      <c r="U421" s="158"/>
      <c r="V421" s="158"/>
      <c r="W421" s="158"/>
      <c r="X421" s="158"/>
      <c r="Y421" s="158"/>
      <c r="Z421" s="158"/>
      <c r="AA421" s="158"/>
      <c r="AB421" s="158"/>
      <c r="AC421" s="158"/>
      <c r="AD421" s="158"/>
      <c r="AE421" s="158"/>
      <c r="AF421" s="158"/>
      <c r="AG421" s="158"/>
      <c r="AH421" s="158"/>
      <c r="AI421" s="158"/>
      <c r="AJ421" s="158"/>
      <c r="AK421" s="158"/>
      <c r="AL421" s="158"/>
      <c r="AM421" s="158"/>
      <c r="AN421" s="158"/>
      <c r="AO421" s="158"/>
      <c r="AP421" s="158"/>
      <c r="AQ421" s="158"/>
      <c r="AR421" s="158"/>
      <c r="AS421" s="158"/>
      <c r="AT421" s="158"/>
      <c r="AU421" s="158"/>
      <c r="AV421" s="158"/>
      <c r="AW421" s="158"/>
      <c r="AX421" s="158"/>
      <c r="AY421" s="158"/>
      <c r="AZ421" s="158"/>
      <c r="BA421" s="158"/>
      <c r="BB421" s="158"/>
      <c r="BC421" s="158"/>
      <c r="BD421" s="158"/>
      <c r="BE421" s="158"/>
      <c r="BF421" s="158"/>
      <c r="BG421" s="158"/>
      <c r="BH421" s="158"/>
      <c r="BI421" s="158"/>
      <c r="BJ421" s="158"/>
      <c r="BK421" s="158"/>
      <c r="BL421" s="158"/>
      <c r="BM421" s="158"/>
      <c r="BN421" s="158"/>
      <c r="BO421" s="158"/>
      <c r="BP421" s="158"/>
      <c r="BQ421" s="158"/>
      <c r="BR421" s="158"/>
      <c r="BS421" s="158"/>
      <c r="BT421" s="158"/>
      <c r="BU421" s="158"/>
      <c r="BV421" s="158"/>
      <c r="BW421" s="158"/>
      <c r="BX421" s="158"/>
      <c r="BY421" s="158"/>
      <c r="BZ421" s="158"/>
      <c r="CA421" s="158"/>
      <c r="CB421" s="158"/>
      <c r="CC421" s="158"/>
      <c r="CD421" s="158"/>
      <c r="CE421" s="158"/>
      <c r="CF421" s="158"/>
      <c r="CG421" s="158"/>
      <c r="CH421" s="158"/>
      <c r="CI421" s="158"/>
      <c r="CJ421" s="158"/>
      <c r="CK421" s="158"/>
      <c r="CL421" s="158"/>
      <c r="CM421" s="158"/>
      <c r="CN421" s="159"/>
      <c r="CO421" s="159"/>
      <c r="CP421" s="159"/>
      <c r="CQ421" s="159"/>
      <c r="CR421" s="159"/>
      <c r="CS421" s="159"/>
      <c r="CT421" s="159"/>
      <c r="CU421" s="159"/>
      <c r="CV421" s="159"/>
      <c r="CW421" s="159"/>
      <c r="CX421" s="159"/>
      <c r="CY421" s="159"/>
      <c r="CZ421" s="159"/>
      <c r="DA421" s="159"/>
      <c r="DB421" s="159"/>
      <c r="DC421" s="159"/>
      <c r="DD421" s="159"/>
      <c r="DE421" s="159"/>
      <c r="DF421" s="159"/>
      <c r="DG421" s="159"/>
      <c r="DH421" s="159"/>
      <c r="DI421" s="159"/>
      <c r="DJ421" s="159"/>
      <c r="DK421" s="159"/>
      <c r="DL421" s="159"/>
      <c r="DM421" s="159"/>
      <c r="DN421" s="159"/>
      <c r="DO421" s="159"/>
      <c r="DP421" s="159"/>
      <c r="DQ421" s="159"/>
      <c r="DR421" s="159"/>
      <c r="DS421" s="159"/>
      <c r="DT421" s="159"/>
      <c r="DU421" s="159"/>
      <c r="DV421" s="159"/>
      <c r="DW421" s="159"/>
      <c r="DX421" s="159"/>
      <c r="DY421" s="159"/>
      <c r="DZ421" s="159"/>
      <c r="EA421" s="159"/>
      <c r="EB421" s="159"/>
      <c r="EC421" s="159"/>
      <c r="ED421" s="159"/>
      <c r="EE421" s="159"/>
      <c r="EF421" s="159"/>
      <c r="EG421" s="159"/>
      <c r="EH421" s="159"/>
      <c r="EI421" s="159"/>
      <c r="EJ421" s="159"/>
      <c r="EK421" s="159"/>
      <c r="EL421" s="159"/>
      <c r="EM421" s="159"/>
      <c r="EN421" s="159"/>
      <c r="EO421" s="159"/>
      <c r="EP421" s="159"/>
      <c r="EQ421" s="159"/>
      <c r="ER421" s="159"/>
      <c r="ES421" s="159"/>
      <c r="ET421" s="159"/>
      <c r="EU421" s="159"/>
      <c r="EV421" s="159"/>
      <c r="EW421" s="159"/>
      <c r="EX421" s="159"/>
      <c r="EY421" s="159"/>
      <c r="EZ421" s="159"/>
      <c r="FA421" s="159"/>
      <c r="FB421" s="159"/>
      <c r="FC421" s="159"/>
      <c r="FD421" s="159"/>
      <c r="FE421" s="159"/>
      <c r="FF421" s="159"/>
      <c r="FG421" s="159"/>
      <c r="FH421" s="159"/>
      <c r="FI421" s="159"/>
      <c r="FJ421" s="159"/>
      <c r="FK421" s="159"/>
      <c r="FL421" s="159"/>
      <c r="FM421" s="159"/>
      <c r="FN421" s="159"/>
      <c r="FO421" s="159"/>
      <c r="FP421" s="159"/>
      <c r="FQ421" s="159"/>
      <c r="FR421" s="159"/>
      <c r="FS421" s="159"/>
      <c r="FT421" s="159"/>
      <c r="FU421" s="159"/>
      <c r="FV421" s="159"/>
      <c r="FW421" s="159"/>
      <c r="FX421" s="159"/>
      <c r="FY421" s="159"/>
      <c r="FZ421" s="159"/>
      <c r="GA421" s="159"/>
      <c r="GB421" s="159"/>
      <c r="GC421" s="159"/>
      <c r="GD421" s="159"/>
      <c r="GE421" s="159"/>
      <c r="GF421" s="159"/>
      <c r="GG421" s="159"/>
      <c r="GH421" s="159"/>
      <c r="GI421" s="159"/>
      <c r="GJ421" s="159"/>
      <c r="GK421" s="159"/>
      <c r="GL421" s="159"/>
      <c r="GM421" s="159"/>
      <c r="GN421" s="159"/>
      <c r="GO421" s="159"/>
      <c r="GP421" s="159"/>
      <c r="GQ421" s="159"/>
      <c r="GR421" s="159"/>
      <c r="GS421" s="159"/>
      <c r="GT421" s="159"/>
      <c r="GU421" s="159"/>
      <c r="GV421" s="159"/>
      <c r="GW421" s="159"/>
      <c r="GX421" s="159"/>
      <c r="GY421" s="159"/>
      <c r="GZ421" s="159"/>
      <c r="HA421" s="159"/>
      <c r="HB421" s="159"/>
      <c r="HC421" s="159"/>
      <c r="HD421" s="159"/>
      <c r="HE421" s="159"/>
      <c r="HF421" s="159"/>
      <c r="HG421" s="159"/>
      <c r="HH421" s="159"/>
      <c r="HI421" s="159"/>
      <c r="HJ421" s="159"/>
      <c r="HK421" s="159"/>
      <c r="HL421" s="159"/>
      <c r="HM421" s="159"/>
      <c r="HN421" s="159"/>
      <c r="HO421" s="159"/>
      <c r="HP421" s="159"/>
      <c r="HQ421" s="159"/>
      <c r="HR421" s="159"/>
      <c r="HS421" s="159"/>
      <c r="HT421" s="159"/>
      <c r="HU421" s="159"/>
      <c r="HV421" s="159"/>
      <c r="HW421" s="159"/>
      <c r="HX421" s="159"/>
      <c r="HY421" s="159"/>
      <c r="HZ421" s="159"/>
      <c r="IA421" s="159"/>
      <c r="IB421" s="159"/>
      <c r="IC421" s="159"/>
      <c r="ID421" s="159"/>
      <c r="IE421" s="159"/>
      <c r="IF421" s="159"/>
      <c r="IG421" s="159"/>
      <c r="IH421" s="159"/>
      <c r="II421" s="159"/>
      <c r="IJ421" s="159"/>
      <c r="IK421" s="159"/>
      <c r="IL421" s="159"/>
      <c r="IM421" s="159"/>
      <c r="IN421" s="159"/>
      <c r="IO421" s="159"/>
      <c r="IP421" s="159"/>
      <c r="IQ421" s="159"/>
      <c r="IR421" s="159"/>
      <c r="IS421" s="159"/>
      <c r="IT421" s="159"/>
      <c r="IU421" s="159"/>
      <c r="IV421" s="159"/>
      <c r="IW421" s="159"/>
      <c r="IX421" s="159"/>
      <c r="IY421" s="159"/>
      <c r="IZ421" s="159"/>
      <c r="JA421" s="159"/>
      <c r="JB421" s="159"/>
      <c r="JC421" s="159"/>
      <c r="JD421" s="159"/>
      <c r="JE421" s="159"/>
      <c r="JF421" s="159"/>
      <c r="JG421" s="159"/>
      <c r="JH421" s="159"/>
      <c r="JI421" s="159"/>
      <c r="JJ421" s="159"/>
      <c r="JK421" s="159"/>
      <c r="JL421" s="159"/>
      <c r="JM421" s="159"/>
      <c r="JN421" s="159"/>
      <c r="JO421" s="159"/>
      <c r="JP421" s="159"/>
      <c r="JQ421" s="159"/>
      <c r="JR421" s="159"/>
      <c r="JS421" s="159"/>
      <c r="JT421" s="159"/>
      <c r="JU421" s="159"/>
      <c r="JV421" s="159"/>
      <c r="JW421" s="159"/>
      <c r="JX421" s="159"/>
      <c r="JY421" s="159"/>
      <c r="JZ421" s="159"/>
      <c r="KA421" s="159"/>
      <c r="KB421" s="159"/>
      <c r="KC421" s="159"/>
      <c r="KD421" s="159"/>
      <c r="KE421" s="159"/>
      <c r="KF421" s="159"/>
      <c r="KG421" s="159"/>
      <c r="KH421" s="159"/>
      <c r="KI421" s="159"/>
      <c r="KJ421" s="159"/>
      <c r="KK421" s="159"/>
      <c r="KL421" s="159"/>
      <c r="KM421" s="159"/>
      <c r="KN421" s="159"/>
      <c r="KO421" s="159"/>
      <c r="KP421" s="159"/>
      <c r="KQ421" s="159"/>
      <c r="KR421" s="159"/>
      <c r="KS421" s="159"/>
      <c r="KT421" s="159"/>
      <c r="KU421" s="159"/>
      <c r="KV421" s="159"/>
      <c r="KW421" s="159"/>
      <c r="KX421" s="159"/>
      <c r="KY421" s="159"/>
      <c r="KZ421" s="159"/>
      <c r="LA421" s="159"/>
      <c r="LB421" s="159"/>
      <c r="LC421" s="159"/>
      <c r="LD421" s="159"/>
      <c r="LE421" s="159"/>
      <c r="LF421" s="159"/>
      <c r="LG421" s="159"/>
      <c r="LH421" s="159"/>
      <c r="LI421" s="159"/>
      <c r="LJ421" s="159"/>
      <c r="LK421" s="159"/>
      <c r="LL421" s="159"/>
      <c r="LM421" s="159"/>
      <c r="LN421" s="159"/>
      <c r="LO421" s="159"/>
      <c r="LP421" s="159"/>
      <c r="LQ421" s="159"/>
      <c r="LR421" s="159"/>
      <c r="LS421" s="159"/>
      <c r="LT421" s="159"/>
      <c r="LU421" s="159"/>
      <c r="LV421" s="159"/>
      <c r="LW421" s="159"/>
      <c r="LX421" s="159"/>
      <c r="LY421" s="159"/>
      <c r="LZ421" s="159"/>
      <c r="MA421" s="159"/>
      <c r="MB421" s="159"/>
      <c r="MC421" s="159"/>
      <c r="MD421" s="159"/>
      <c r="ME421" s="159"/>
      <c r="MF421" s="159"/>
      <c r="MG421" s="159"/>
      <c r="MH421" s="159"/>
      <c r="MI421" s="159"/>
      <c r="MJ421" s="159"/>
      <c r="MK421" s="159"/>
      <c r="ML421" s="159"/>
      <c r="MM421" s="159"/>
      <c r="MN421" s="159"/>
      <c r="MO421" s="159"/>
      <c r="MP421" s="159"/>
      <c r="MQ421" s="159"/>
      <c r="MR421" s="159"/>
      <c r="MS421" s="159"/>
      <c r="MT421" s="159"/>
      <c r="MU421" s="159"/>
      <c r="MV421" s="159"/>
      <c r="MW421" s="159"/>
      <c r="MX421" s="159"/>
      <c r="MY421" s="159"/>
      <c r="MZ421" s="159"/>
      <c r="NA421" s="159"/>
      <c r="NB421" s="159"/>
      <c r="NC421" s="159"/>
      <c r="ND421" s="159"/>
      <c r="NE421" s="159"/>
      <c r="NF421" s="159"/>
      <c r="NG421" s="159"/>
      <c r="NH421" s="159"/>
      <c r="NI421" s="159"/>
      <c r="NJ421" s="159"/>
      <c r="NK421" s="159"/>
      <c r="NL421" s="159"/>
      <c r="NM421" s="159"/>
      <c r="NN421" s="159"/>
      <c r="NO421" s="159"/>
      <c r="NP421" s="159"/>
      <c r="NQ421" s="159"/>
      <c r="NR421" s="159"/>
      <c r="NS421" s="159"/>
      <c r="NT421" s="159"/>
      <c r="NU421" s="159"/>
      <c r="NV421" s="159"/>
      <c r="NW421" s="159"/>
      <c r="NX421" s="159"/>
      <c r="NY421" s="159"/>
      <c r="NZ421" s="159"/>
      <c r="OA421" s="159"/>
      <c r="OB421" s="159"/>
      <c r="OC421" s="159"/>
      <c r="OD421" s="159"/>
      <c r="OE421" s="159"/>
      <c r="OF421" s="159"/>
      <c r="OG421" s="159"/>
      <c r="OH421" s="159"/>
      <c r="OI421" s="159"/>
      <c r="OJ421" s="159"/>
      <c r="OK421" s="159"/>
      <c r="OL421" s="159"/>
      <c r="OM421" s="159"/>
      <c r="ON421" s="159"/>
      <c r="OO421" s="159"/>
      <c r="OP421" s="159"/>
      <c r="OQ421" s="159"/>
      <c r="OR421" s="159"/>
      <c r="OS421" s="159"/>
      <c r="OT421" s="159"/>
      <c r="OU421" s="159"/>
      <c r="OV421" s="159"/>
      <c r="OW421" s="159"/>
      <c r="OX421" s="159"/>
      <c r="OY421" s="159"/>
      <c r="OZ421" s="159"/>
      <c r="PA421" s="159"/>
      <c r="PB421" s="159"/>
      <c r="PC421" s="159"/>
      <c r="PD421" s="159"/>
      <c r="PE421" s="159"/>
      <c r="PF421" s="159"/>
      <c r="PG421" s="159"/>
      <c r="PH421" s="159"/>
      <c r="PI421" s="159"/>
      <c r="PJ421" s="159"/>
      <c r="PK421" s="159"/>
      <c r="PL421" s="159"/>
      <c r="PM421" s="159"/>
      <c r="PN421" s="159"/>
      <c r="PO421" s="159"/>
      <c r="PP421" s="159"/>
      <c r="PQ421" s="159"/>
      <c r="PR421" s="159"/>
      <c r="PS421" s="159"/>
      <c r="PT421" s="159"/>
      <c r="PU421" s="159"/>
      <c r="PV421" s="159"/>
      <c r="PW421" s="159"/>
      <c r="PX421" s="159"/>
      <c r="PY421" s="159"/>
      <c r="PZ421" s="159"/>
      <c r="QA421" s="159"/>
      <c r="QB421" s="159"/>
      <c r="QC421" s="159"/>
      <c r="QD421" s="159"/>
      <c r="QE421" s="159"/>
      <c r="QF421" s="159"/>
      <c r="QG421" s="159"/>
      <c r="QH421" s="159"/>
      <c r="QI421" s="159"/>
      <c r="QJ421" s="159"/>
      <c r="QK421" s="159"/>
      <c r="QL421" s="159"/>
      <c r="QM421" s="159"/>
      <c r="QN421" s="159"/>
      <c r="QO421" s="159"/>
      <c r="QP421" s="159"/>
      <c r="QQ421" s="159"/>
      <c r="QR421" s="159"/>
      <c r="QS421" s="159"/>
      <c r="QT421" s="159"/>
      <c r="QU421" s="159"/>
      <c r="QV421" s="159"/>
      <c r="QW421" s="159"/>
    </row>
    <row r="422" spans="1:465" x14ac:dyDescent="0.25">
      <c r="A422" s="54"/>
      <c r="B422" s="21" t="s">
        <v>116</v>
      </c>
      <c r="C422" s="63"/>
      <c r="D422" s="55">
        <v>3.2</v>
      </c>
      <c r="E422" s="55">
        <v>3.2</v>
      </c>
      <c r="F422" s="58"/>
      <c r="G422" s="58"/>
      <c r="H422" s="59"/>
      <c r="I422" s="59"/>
      <c r="J422" s="40"/>
      <c r="K422" s="158"/>
      <c r="L422" s="158"/>
      <c r="M422" s="158"/>
      <c r="N422" s="158"/>
      <c r="O422" s="158"/>
      <c r="P422" s="158"/>
      <c r="Q422" s="158"/>
      <c r="R422" s="158"/>
      <c r="S422" s="158"/>
      <c r="T422" s="158"/>
      <c r="U422" s="158"/>
      <c r="V422" s="158"/>
      <c r="W422" s="158"/>
      <c r="X422" s="158"/>
      <c r="Y422" s="158"/>
      <c r="Z422" s="158"/>
      <c r="AA422" s="158"/>
      <c r="AB422" s="158"/>
      <c r="AC422" s="158"/>
      <c r="AD422" s="158"/>
      <c r="AE422" s="158"/>
      <c r="AF422" s="158"/>
      <c r="AG422" s="158"/>
      <c r="AH422" s="158"/>
      <c r="AI422" s="158"/>
      <c r="AJ422" s="158"/>
      <c r="AK422" s="158"/>
      <c r="AL422" s="158"/>
      <c r="AM422" s="158"/>
      <c r="AN422" s="158"/>
      <c r="AO422" s="158"/>
      <c r="AP422" s="158"/>
      <c r="AQ422" s="158"/>
      <c r="AR422" s="158"/>
      <c r="AS422" s="158"/>
      <c r="AT422" s="158"/>
      <c r="AU422" s="158"/>
      <c r="AV422" s="158"/>
      <c r="AW422" s="158"/>
      <c r="AX422" s="158"/>
      <c r="AY422" s="158"/>
      <c r="AZ422" s="158"/>
      <c r="BA422" s="158"/>
      <c r="BB422" s="158"/>
      <c r="BC422" s="158"/>
      <c r="BD422" s="158"/>
      <c r="BE422" s="158"/>
      <c r="BF422" s="158"/>
      <c r="BG422" s="158"/>
      <c r="BH422" s="158"/>
      <c r="BI422" s="158"/>
      <c r="BJ422" s="158"/>
      <c r="BK422" s="158"/>
      <c r="BL422" s="158"/>
      <c r="BM422" s="158"/>
      <c r="BN422" s="158"/>
      <c r="BO422" s="158"/>
      <c r="BP422" s="158"/>
      <c r="BQ422" s="158"/>
      <c r="BR422" s="158"/>
      <c r="BS422" s="158"/>
      <c r="BT422" s="158"/>
      <c r="BU422" s="158"/>
      <c r="BV422" s="158"/>
      <c r="BW422" s="158"/>
      <c r="BX422" s="158"/>
      <c r="BY422" s="158"/>
      <c r="BZ422" s="158"/>
      <c r="CA422" s="158"/>
      <c r="CB422" s="158"/>
      <c r="CC422" s="158"/>
      <c r="CD422" s="158"/>
      <c r="CE422" s="158"/>
      <c r="CF422" s="158"/>
      <c r="CG422" s="158"/>
      <c r="CH422" s="158"/>
      <c r="CI422" s="158"/>
      <c r="CJ422" s="158"/>
      <c r="CK422" s="158"/>
      <c r="CL422" s="158"/>
      <c r="CM422" s="158"/>
      <c r="CN422" s="159"/>
      <c r="CO422" s="159"/>
      <c r="CP422" s="159"/>
      <c r="CQ422" s="159"/>
      <c r="CR422" s="159"/>
      <c r="CS422" s="159"/>
      <c r="CT422" s="159"/>
      <c r="CU422" s="159"/>
      <c r="CV422" s="159"/>
      <c r="CW422" s="159"/>
      <c r="CX422" s="159"/>
      <c r="CY422" s="159"/>
      <c r="CZ422" s="159"/>
      <c r="DA422" s="159"/>
      <c r="DB422" s="159"/>
      <c r="DC422" s="159"/>
      <c r="DD422" s="159"/>
      <c r="DE422" s="159"/>
      <c r="DF422" s="159"/>
      <c r="DG422" s="159"/>
      <c r="DH422" s="159"/>
      <c r="DI422" s="159"/>
      <c r="DJ422" s="159"/>
      <c r="DK422" s="159"/>
      <c r="DL422" s="159"/>
      <c r="DM422" s="159"/>
      <c r="DN422" s="159"/>
      <c r="DO422" s="159"/>
      <c r="DP422" s="159"/>
      <c r="DQ422" s="159"/>
      <c r="DR422" s="159"/>
      <c r="DS422" s="159"/>
      <c r="DT422" s="159"/>
      <c r="DU422" s="159"/>
      <c r="DV422" s="159"/>
      <c r="DW422" s="159"/>
      <c r="DX422" s="159"/>
      <c r="DY422" s="159"/>
      <c r="DZ422" s="159"/>
      <c r="EA422" s="159"/>
      <c r="EB422" s="159"/>
      <c r="EC422" s="159"/>
      <c r="ED422" s="159"/>
      <c r="EE422" s="159"/>
      <c r="EF422" s="159"/>
      <c r="EG422" s="159"/>
      <c r="EH422" s="159"/>
      <c r="EI422" s="159"/>
      <c r="EJ422" s="159"/>
      <c r="EK422" s="159"/>
      <c r="EL422" s="159"/>
      <c r="EM422" s="159"/>
      <c r="EN422" s="159"/>
      <c r="EO422" s="159"/>
      <c r="EP422" s="159"/>
      <c r="EQ422" s="159"/>
      <c r="ER422" s="159"/>
      <c r="ES422" s="159"/>
      <c r="ET422" s="159"/>
      <c r="EU422" s="159"/>
      <c r="EV422" s="159"/>
      <c r="EW422" s="159"/>
      <c r="EX422" s="159"/>
      <c r="EY422" s="159"/>
      <c r="EZ422" s="159"/>
      <c r="FA422" s="159"/>
      <c r="FB422" s="159"/>
      <c r="FC422" s="159"/>
      <c r="FD422" s="159"/>
      <c r="FE422" s="159"/>
      <c r="FF422" s="159"/>
      <c r="FG422" s="159"/>
      <c r="FH422" s="159"/>
      <c r="FI422" s="159"/>
      <c r="FJ422" s="159"/>
      <c r="FK422" s="159"/>
      <c r="FL422" s="159"/>
      <c r="FM422" s="159"/>
      <c r="FN422" s="159"/>
      <c r="FO422" s="159"/>
      <c r="FP422" s="159"/>
      <c r="FQ422" s="159"/>
      <c r="FR422" s="159"/>
      <c r="FS422" s="159"/>
      <c r="FT422" s="159"/>
      <c r="FU422" s="159"/>
      <c r="FV422" s="159"/>
      <c r="FW422" s="159"/>
      <c r="FX422" s="159"/>
      <c r="FY422" s="159"/>
      <c r="FZ422" s="159"/>
      <c r="GA422" s="159"/>
      <c r="GB422" s="159"/>
      <c r="GC422" s="159"/>
      <c r="GD422" s="159"/>
      <c r="GE422" s="159"/>
      <c r="GF422" s="159"/>
      <c r="GG422" s="159"/>
      <c r="GH422" s="159"/>
      <c r="GI422" s="159"/>
      <c r="GJ422" s="159"/>
      <c r="GK422" s="159"/>
      <c r="GL422" s="159"/>
      <c r="GM422" s="159"/>
      <c r="GN422" s="159"/>
      <c r="GO422" s="159"/>
      <c r="GP422" s="159"/>
      <c r="GQ422" s="159"/>
      <c r="GR422" s="159"/>
      <c r="GS422" s="159"/>
      <c r="GT422" s="159"/>
      <c r="GU422" s="159"/>
      <c r="GV422" s="159"/>
      <c r="GW422" s="159"/>
      <c r="GX422" s="159"/>
      <c r="GY422" s="159"/>
      <c r="GZ422" s="159"/>
      <c r="HA422" s="159"/>
      <c r="HB422" s="159"/>
      <c r="HC422" s="159"/>
      <c r="HD422" s="159"/>
      <c r="HE422" s="159"/>
      <c r="HF422" s="159"/>
      <c r="HG422" s="159"/>
      <c r="HH422" s="159"/>
      <c r="HI422" s="159"/>
      <c r="HJ422" s="159"/>
      <c r="HK422" s="159"/>
      <c r="HL422" s="159"/>
      <c r="HM422" s="159"/>
      <c r="HN422" s="159"/>
      <c r="HO422" s="159"/>
      <c r="HP422" s="159"/>
      <c r="HQ422" s="159"/>
      <c r="HR422" s="159"/>
      <c r="HS422" s="159"/>
      <c r="HT422" s="159"/>
      <c r="HU422" s="159"/>
      <c r="HV422" s="159"/>
      <c r="HW422" s="159"/>
      <c r="HX422" s="159"/>
      <c r="HY422" s="159"/>
      <c r="HZ422" s="159"/>
      <c r="IA422" s="159"/>
      <c r="IB422" s="159"/>
      <c r="IC422" s="159"/>
      <c r="ID422" s="159"/>
      <c r="IE422" s="159"/>
      <c r="IF422" s="159"/>
      <c r="IG422" s="159"/>
      <c r="IH422" s="159"/>
      <c r="II422" s="159"/>
      <c r="IJ422" s="159"/>
      <c r="IK422" s="159"/>
      <c r="IL422" s="159"/>
      <c r="IM422" s="159"/>
      <c r="IN422" s="159"/>
      <c r="IO422" s="159"/>
      <c r="IP422" s="159"/>
      <c r="IQ422" s="159"/>
      <c r="IR422" s="159"/>
      <c r="IS422" s="159"/>
      <c r="IT422" s="159"/>
      <c r="IU422" s="159"/>
      <c r="IV422" s="159"/>
      <c r="IW422" s="159"/>
      <c r="IX422" s="159"/>
      <c r="IY422" s="159"/>
      <c r="IZ422" s="159"/>
      <c r="JA422" s="159"/>
      <c r="JB422" s="159"/>
      <c r="JC422" s="159"/>
      <c r="JD422" s="159"/>
      <c r="JE422" s="159"/>
      <c r="JF422" s="159"/>
      <c r="JG422" s="159"/>
      <c r="JH422" s="159"/>
      <c r="JI422" s="159"/>
      <c r="JJ422" s="159"/>
      <c r="JK422" s="159"/>
      <c r="JL422" s="159"/>
      <c r="JM422" s="159"/>
      <c r="JN422" s="159"/>
      <c r="JO422" s="159"/>
      <c r="JP422" s="159"/>
      <c r="JQ422" s="159"/>
      <c r="JR422" s="159"/>
      <c r="JS422" s="159"/>
      <c r="JT422" s="159"/>
      <c r="JU422" s="159"/>
      <c r="JV422" s="159"/>
      <c r="JW422" s="159"/>
      <c r="JX422" s="159"/>
      <c r="JY422" s="159"/>
      <c r="JZ422" s="159"/>
      <c r="KA422" s="159"/>
      <c r="KB422" s="159"/>
      <c r="KC422" s="159"/>
      <c r="KD422" s="159"/>
      <c r="KE422" s="159"/>
      <c r="KF422" s="159"/>
      <c r="KG422" s="159"/>
      <c r="KH422" s="159"/>
      <c r="KI422" s="159"/>
      <c r="KJ422" s="159"/>
      <c r="KK422" s="159"/>
      <c r="KL422" s="159"/>
      <c r="KM422" s="159"/>
      <c r="KN422" s="159"/>
      <c r="KO422" s="159"/>
      <c r="KP422" s="159"/>
      <c r="KQ422" s="159"/>
      <c r="KR422" s="159"/>
      <c r="KS422" s="159"/>
      <c r="KT422" s="159"/>
      <c r="KU422" s="159"/>
      <c r="KV422" s="159"/>
      <c r="KW422" s="159"/>
      <c r="KX422" s="159"/>
      <c r="KY422" s="159"/>
      <c r="KZ422" s="159"/>
      <c r="LA422" s="159"/>
      <c r="LB422" s="159"/>
      <c r="LC422" s="159"/>
      <c r="LD422" s="159"/>
      <c r="LE422" s="159"/>
      <c r="LF422" s="159"/>
      <c r="LG422" s="159"/>
      <c r="LH422" s="159"/>
      <c r="LI422" s="159"/>
      <c r="LJ422" s="159"/>
      <c r="LK422" s="159"/>
      <c r="LL422" s="159"/>
      <c r="LM422" s="159"/>
      <c r="LN422" s="159"/>
      <c r="LO422" s="159"/>
      <c r="LP422" s="159"/>
      <c r="LQ422" s="159"/>
      <c r="LR422" s="159"/>
      <c r="LS422" s="159"/>
      <c r="LT422" s="159"/>
      <c r="LU422" s="159"/>
      <c r="LV422" s="159"/>
      <c r="LW422" s="159"/>
      <c r="LX422" s="159"/>
      <c r="LY422" s="159"/>
      <c r="LZ422" s="159"/>
      <c r="MA422" s="159"/>
      <c r="MB422" s="159"/>
      <c r="MC422" s="159"/>
      <c r="MD422" s="159"/>
      <c r="ME422" s="159"/>
      <c r="MF422" s="159"/>
      <c r="MG422" s="159"/>
      <c r="MH422" s="159"/>
      <c r="MI422" s="159"/>
      <c r="MJ422" s="159"/>
      <c r="MK422" s="159"/>
      <c r="ML422" s="159"/>
      <c r="MM422" s="159"/>
      <c r="MN422" s="159"/>
      <c r="MO422" s="159"/>
      <c r="MP422" s="159"/>
      <c r="MQ422" s="159"/>
      <c r="MR422" s="159"/>
      <c r="MS422" s="159"/>
      <c r="MT422" s="159"/>
      <c r="MU422" s="159"/>
      <c r="MV422" s="159"/>
      <c r="MW422" s="159"/>
      <c r="MX422" s="159"/>
      <c r="MY422" s="159"/>
      <c r="MZ422" s="159"/>
      <c r="NA422" s="159"/>
      <c r="NB422" s="159"/>
      <c r="NC422" s="159"/>
      <c r="ND422" s="159"/>
      <c r="NE422" s="159"/>
      <c r="NF422" s="159"/>
      <c r="NG422" s="159"/>
      <c r="NH422" s="159"/>
      <c r="NI422" s="159"/>
      <c r="NJ422" s="159"/>
      <c r="NK422" s="159"/>
      <c r="NL422" s="159"/>
      <c r="NM422" s="159"/>
      <c r="NN422" s="159"/>
      <c r="NO422" s="159"/>
      <c r="NP422" s="159"/>
      <c r="NQ422" s="159"/>
      <c r="NR422" s="159"/>
      <c r="NS422" s="159"/>
      <c r="NT422" s="159"/>
      <c r="NU422" s="159"/>
      <c r="NV422" s="159"/>
      <c r="NW422" s="159"/>
      <c r="NX422" s="159"/>
      <c r="NY422" s="159"/>
      <c r="NZ422" s="159"/>
      <c r="OA422" s="159"/>
      <c r="OB422" s="159"/>
      <c r="OC422" s="159"/>
      <c r="OD422" s="159"/>
      <c r="OE422" s="159"/>
      <c r="OF422" s="159"/>
      <c r="OG422" s="159"/>
      <c r="OH422" s="159"/>
      <c r="OI422" s="159"/>
      <c r="OJ422" s="159"/>
      <c r="OK422" s="159"/>
      <c r="OL422" s="159"/>
      <c r="OM422" s="159"/>
      <c r="ON422" s="159"/>
      <c r="OO422" s="159"/>
      <c r="OP422" s="159"/>
      <c r="OQ422" s="159"/>
      <c r="OR422" s="159"/>
      <c r="OS422" s="159"/>
      <c r="OT422" s="159"/>
      <c r="OU422" s="159"/>
      <c r="OV422" s="159"/>
      <c r="OW422" s="159"/>
      <c r="OX422" s="159"/>
      <c r="OY422" s="159"/>
      <c r="OZ422" s="159"/>
      <c r="PA422" s="159"/>
      <c r="PB422" s="159"/>
      <c r="PC422" s="159"/>
      <c r="PD422" s="159"/>
      <c r="PE422" s="159"/>
      <c r="PF422" s="159"/>
      <c r="PG422" s="159"/>
      <c r="PH422" s="159"/>
      <c r="PI422" s="159"/>
      <c r="PJ422" s="159"/>
      <c r="PK422" s="159"/>
      <c r="PL422" s="159"/>
      <c r="PM422" s="159"/>
      <c r="PN422" s="159"/>
      <c r="PO422" s="159"/>
      <c r="PP422" s="159"/>
      <c r="PQ422" s="159"/>
      <c r="PR422" s="159"/>
      <c r="PS422" s="159"/>
      <c r="PT422" s="159"/>
      <c r="PU422" s="159"/>
      <c r="PV422" s="159"/>
      <c r="PW422" s="159"/>
      <c r="PX422" s="159"/>
      <c r="PY422" s="159"/>
      <c r="PZ422" s="159"/>
      <c r="QA422" s="159"/>
      <c r="QB422" s="159"/>
      <c r="QC422" s="159"/>
      <c r="QD422" s="159"/>
      <c r="QE422" s="159"/>
      <c r="QF422" s="159"/>
      <c r="QG422" s="159"/>
      <c r="QH422" s="159"/>
      <c r="QI422" s="159"/>
      <c r="QJ422" s="159"/>
      <c r="QK422" s="159"/>
      <c r="QL422" s="159"/>
      <c r="QM422" s="159"/>
      <c r="QN422" s="159"/>
      <c r="QO422" s="159"/>
      <c r="QP422" s="159"/>
      <c r="QQ422" s="159"/>
      <c r="QR422" s="159"/>
      <c r="QS422" s="159"/>
      <c r="QT422" s="159"/>
      <c r="QU422" s="159"/>
      <c r="QV422" s="159"/>
      <c r="QW422" s="159"/>
    </row>
    <row r="423" spans="1:465" x14ac:dyDescent="0.25">
      <c r="A423" s="54"/>
      <c r="B423" s="21" t="s">
        <v>156</v>
      </c>
      <c r="C423" s="63"/>
      <c r="D423" s="55">
        <v>3.2</v>
      </c>
      <c r="E423" s="55">
        <v>3.2</v>
      </c>
      <c r="F423" s="58"/>
      <c r="G423" s="58"/>
      <c r="H423" s="59"/>
      <c r="I423" s="59"/>
      <c r="J423" s="40"/>
      <c r="K423" s="158"/>
      <c r="L423" s="158"/>
      <c r="M423" s="158"/>
      <c r="N423" s="158"/>
      <c r="O423" s="158"/>
      <c r="P423" s="158"/>
      <c r="Q423" s="158"/>
      <c r="R423" s="158"/>
      <c r="S423" s="158"/>
      <c r="T423" s="158"/>
      <c r="U423" s="158"/>
      <c r="V423" s="158"/>
      <c r="W423" s="158"/>
      <c r="X423" s="158"/>
      <c r="Y423" s="158"/>
      <c r="Z423" s="158"/>
      <c r="AA423" s="158"/>
      <c r="AB423" s="158"/>
      <c r="AC423" s="158"/>
      <c r="AD423" s="158"/>
      <c r="AE423" s="158"/>
      <c r="AF423" s="158"/>
      <c r="AG423" s="158"/>
      <c r="AH423" s="158"/>
      <c r="AI423" s="158"/>
      <c r="AJ423" s="158"/>
      <c r="AK423" s="158"/>
      <c r="AL423" s="158"/>
      <c r="AM423" s="158"/>
      <c r="AN423" s="158"/>
      <c r="AO423" s="158"/>
      <c r="AP423" s="158"/>
      <c r="AQ423" s="158"/>
      <c r="AR423" s="158"/>
      <c r="AS423" s="158"/>
      <c r="AT423" s="158"/>
      <c r="AU423" s="158"/>
      <c r="AV423" s="158"/>
      <c r="AW423" s="158"/>
      <c r="AX423" s="158"/>
      <c r="AY423" s="158"/>
      <c r="AZ423" s="158"/>
      <c r="BA423" s="158"/>
      <c r="BB423" s="158"/>
      <c r="BC423" s="158"/>
      <c r="BD423" s="158"/>
      <c r="BE423" s="158"/>
      <c r="BF423" s="158"/>
      <c r="BG423" s="158"/>
      <c r="BH423" s="158"/>
      <c r="BI423" s="158"/>
      <c r="BJ423" s="158"/>
      <c r="BK423" s="158"/>
      <c r="BL423" s="158"/>
      <c r="BM423" s="158"/>
      <c r="BN423" s="158"/>
      <c r="BO423" s="158"/>
      <c r="BP423" s="158"/>
      <c r="BQ423" s="158"/>
      <c r="BR423" s="158"/>
      <c r="BS423" s="158"/>
      <c r="BT423" s="158"/>
      <c r="BU423" s="158"/>
      <c r="BV423" s="158"/>
      <c r="BW423" s="158"/>
      <c r="BX423" s="158"/>
      <c r="BY423" s="158"/>
      <c r="BZ423" s="158"/>
      <c r="CA423" s="158"/>
      <c r="CB423" s="158"/>
      <c r="CC423" s="158"/>
      <c r="CD423" s="158"/>
      <c r="CE423" s="158"/>
      <c r="CF423" s="158"/>
      <c r="CG423" s="158"/>
      <c r="CH423" s="158"/>
      <c r="CI423" s="158"/>
      <c r="CJ423" s="158"/>
      <c r="CK423" s="158"/>
      <c r="CL423" s="158"/>
      <c r="CM423" s="158"/>
      <c r="CN423" s="159"/>
      <c r="CO423" s="159"/>
      <c r="CP423" s="159"/>
      <c r="CQ423" s="159"/>
      <c r="CR423" s="159"/>
      <c r="CS423" s="159"/>
      <c r="CT423" s="159"/>
      <c r="CU423" s="159"/>
      <c r="CV423" s="159"/>
      <c r="CW423" s="159"/>
      <c r="CX423" s="159"/>
      <c r="CY423" s="159"/>
      <c r="CZ423" s="159"/>
      <c r="DA423" s="159"/>
      <c r="DB423" s="159"/>
      <c r="DC423" s="159"/>
      <c r="DD423" s="159"/>
      <c r="DE423" s="159"/>
      <c r="DF423" s="159"/>
      <c r="DG423" s="159"/>
      <c r="DH423" s="159"/>
      <c r="DI423" s="159"/>
      <c r="DJ423" s="159"/>
      <c r="DK423" s="159"/>
      <c r="DL423" s="159"/>
      <c r="DM423" s="159"/>
      <c r="DN423" s="159"/>
      <c r="DO423" s="159"/>
      <c r="DP423" s="159"/>
      <c r="DQ423" s="159"/>
      <c r="DR423" s="159"/>
      <c r="DS423" s="159"/>
      <c r="DT423" s="159"/>
      <c r="DU423" s="159"/>
      <c r="DV423" s="159"/>
      <c r="DW423" s="159"/>
      <c r="DX423" s="159"/>
      <c r="DY423" s="159"/>
      <c r="DZ423" s="159"/>
      <c r="EA423" s="159"/>
      <c r="EB423" s="159"/>
      <c r="EC423" s="159"/>
      <c r="ED423" s="159"/>
      <c r="EE423" s="159"/>
      <c r="EF423" s="159"/>
      <c r="EG423" s="159"/>
      <c r="EH423" s="159"/>
      <c r="EI423" s="159"/>
      <c r="EJ423" s="159"/>
      <c r="EK423" s="159"/>
      <c r="EL423" s="159"/>
      <c r="EM423" s="159"/>
      <c r="EN423" s="159"/>
      <c r="EO423" s="159"/>
      <c r="EP423" s="159"/>
      <c r="EQ423" s="159"/>
      <c r="ER423" s="159"/>
      <c r="ES423" s="159"/>
      <c r="ET423" s="159"/>
      <c r="EU423" s="159"/>
      <c r="EV423" s="159"/>
      <c r="EW423" s="159"/>
      <c r="EX423" s="159"/>
      <c r="EY423" s="159"/>
      <c r="EZ423" s="159"/>
      <c r="FA423" s="159"/>
      <c r="FB423" s="159"/>
      <c r="FC423" s="159"/>
      <c r="FD423" s="159"/>
      <c r="FE423" s="159"/>
      <c r="FF423" s="159"/>
      <c r="FG423" s="159"/>
      <c r="FH423" s="159"/>
      <c r="FI423" s="159"/>
      <c r="FJ423" s="159"/>
      <c r="FK423" s="159"/>
      <c r="FL423" s="159"/>
      <c r="FM423" s="159"/>
      <c r="FN423" s="159"/>
      <c r="FO423" s="159"/>
      <c r="FP423" s="159"/>
      <c r="FQ423" s="159"/>
      <c r="FR423" s="159"/>
      <c r="FS423" s="159"/>
      <c r="FT423" s="159"/>
      <c r="FU423" s="159"/>
      <c r="FV423" s="159"/>
      <c r="FW423" s="159"/>
      <c r="FX423" s="159"/>
      <c r="FY423" s="159"/>
      <c r="FZ423" s="159"/>
      <c r="GA423" s="159"/>
      <c r="GB423" s="159"/>
      <c r="GC423" s="159"/>
      <c r="GD423" s="159"/>
      <c r="GE423" s="159"/>
      <c r="GF423" s="159"/>
      <c r="GG423" s="159"/>
      <c r="GH423" s="159"/>
      <c r="GI423" s="159"/>
      <c r="GJ423" s="159"/>
      <c r="GK423" s="159"/>
      <c r="GL423" s="159"/>
      <c r="GM423" s="159"/>
      <c r="GN423" s="159"/>
      <c r="GO423" s="159"/>
      <c r="GP423" s="159"/>
      <c r="GQ423" s="159"/>
      <c r="GR423" s="159"/>
      <c r="GS423" s="159"/>
      <c r="GT423" s="159"/>
      <c r="GU423" s="159"/>
      <c r="GV423" s="159"/>
      <c r="GW423" s="159"/>
      <c r="GX423" s="159"/>
      <c r="GY423" s="159"/>
      <c r="GZ423" s="159"/>
      <c r="HA423" s="159"/>
      <c r="HB423" s="159"/>
      <c r="HC423" s="159"/>
      <c r="HD423" s="159"/>
      <c r="HE423" s="159"/>
      <c r="HF423" s="159"/>
      <c r="HG423" s="159"/>
      <c r="HH423" s="159"/>
      <c r="HI423" s="159"/>
      <c r="HJ423" s="159"/>
      <c r="HK423" s="159"/>
      <c r="HL423" s="159"/>
      <c r="HM423" s="159"/>
      <c r="HN423" s="159"/>
      <c r="HO423" s="159"/>
      <c r="HP423" s="159"/>
      <c r="HQ423" s="159"/>
      <c r="HR423" s="159"/>
      <c r="HS423" s="159"/>
      <c r="HT423" s="159"/>
      <c r="HU423" s="159"/>
      <c r="HV423" s="159"/>
      <c r="HW423" s="159"/>
      <c r="HX423" s="159"/>
      <c r="HY423" s="159"/>
      <c r="HZ423" s="159"/>
      <c r="IA423" s="159"/>
      <c r="IB423" s="159"/>
      <c r="IC423" s="159"/>
      <c r="ID423" s="159"/>
      <c r="IE423" s="159"/>
      <c r="IF423" s="159"/>
      <c r="IG423" s="159"/>
      <c r="IH423" s="159"/>
      <c r="II423" s="159"/>
      <c r="IJ423" s="159"/>
      <c r="IK423" s="159"/>
      <c r="IL423" s="159"/>
      <c r="IM423" s="159"/>
      <c r="IN423" s="159"/>
      <c r="IO423" s="159"/>
      <c r="IP423" s="159"/>
      <c r="IQ423" s="159"/>
      <c r="IR423" s="159"/>
      <c r="IS423" s="159"/>
      <c r="IT423" s="159"/>
      <c r="IU423" s="159"/>
      <c r="IV423" s="159"/>
      <c r="IW423" s="159"/>
      <c r="IX423" s="159"/>
      <c r="IY423" s="159"/>
      <c r="IZ423" s="159"/>
      <c r="JA423" s="159"/>
      <c r="JB423" s="159"/>
      <c r="JC423" s="159"/>
      <c r="JD423" s="159"/>
      <c r="JE423" s="159"/>
      <c r="JF423" s="159"/>
      <c r="JG423" s="159"/>
      <c r="JH423" s="159"/>
      <c r="JI423" s="159"/>
      <c r="JJ423" s="159"/>
      <c r="JK423" s="159"/>
      <c r="JL423" s="159"/>
      <c r="JM423" s="159"/>
      <c r="JN423" s="159"/>
      <c r="JO423" s="159"/>
      <c r="JP423" s="159"/>
      <c r="JQ423" s="159"/>
      <c r="JR423" s="159"/>
      <c r="JS423" s="159"/>
      <c r="JT423" s="159"/>
      <c r="JU423" s="159"/>
      <c r="JV423" s="159"/>
      <c r="JW423" s="159"/>
      <c r="JX423" s="159"/>
      <c r="JY423" s="159"/>
      <c r="JZ423" s="159"/>
      <c r="KA423" s="159"/>
      <c r="KB423" s="159"/>
      <c r="KC423" s="159"/>
      <c r="KD423" s="159"/>
      <c r="KE423" s="159"/>
      <c r="KF423" s="159"/>
      <c r="KG423" s="159"/>
      <c r="KH423" s="159"/>
      <c r="KI423" s="159"/>
      <c r="KJ423" s="159"/>
      <c r="KK423" s="159"/>
      <c r="KL423" s="159"/>
      <c r="KM423" s="159"/>
      <c r="KN423" s="159"/>
      <c r="KO423" s="159"/>
      <c r="KP423" s="159"/>
      <c r="KQ423" s="159"/>
      <c r="KR423" s="159"/>
      <c r="KS423" s="159"/>
      <c r="KT423" s="159"/>
      <c r="KU423" s="159"/>
      <c r="KV423" s="159"/>
      <c r="KW423" s="159"/>
      <c r="KX423" s="159"/>
      <c r="KY423" s="159"/>
      <c r="KZ423" s="159"/>
      <c r="LA423" s="159"/>
      <c r="LB423" s="159"/>
      <c r="LC423" s="159"/>
      <c r="LD423" s="159"/>
      <c r="LE423" s="159"/>
      <c r="LF423" s="159"/>
      <c r="LG423" s="159"/>
      <c r="LH423" s="159"/>
      <c r="LI423" s="159"/>
      <c r="LJ423" s="159"/>
      <c r="LK423" s="159"/>
      <c r="LL423" s="159"/>
      <c r="LM423" s="159"/>
      <c r="LN423" s="159"/>
      <c r="LO423" s="159"/>
      <c r="LP423" s="159"/>
      <c r="LQ423" s="159"/>
      <c r="LR423" s="159"/>
      <c r="LS423" s="159"/>
      <c r="LT423" s="159"/>
      <c r="LU423" s="159"/>
      <c r="LV423" s="159"/>
      <c r="LW423" s="159"/>
      <c r="LX423" s="159"/>
      <c r="LY423" s="159"/>
      <c r="LZ423" s="159"/>
      <c r="MA423" s="159"/>
      <c r="MB423" s="159"/>
      <c r="MC423" s="159"/>
      <c r="MD423" s="159"/>
      <c r="ME423" s="159"/>
      <c r="MF423" s="159"/>
      <c r="MG423" s="159"/>
      <c r="MH423" s="159"/>
      <c r="MI423" s="159"/>
      <c r="MJ423" s="159"/>
      <c r="MK423" s="159"/>
      <c r="ML423" s="159"/>
      <c r="MM423" s="159"/>
      <c r="MN423" s="159"/>
      <c r="MO423" s="159"/>
      <c r="MP423" s="159"/>
      <c r="MQ423" s="159"/>
      <c r="MR423" s="159"/>
      <c r="MS423" s="159"/>
      <c r="MT423" s="159"/>
      <c r="MU423" s="159"/>
      <c r="MV423" s="159"/>
      <c r="MW423" s="159"/>
      <c r="MX423" s="159"/>
      <c r="MY423" s="159"/>
      <c r="MZ423" s="159"/>
      <c r="NA423" s="159"/>
      <c r="NB423" s="159"/>
      <c r="NC423" s="159"/>
      <c r="ND423" s="159"/>
      <c r="NE423" s="159"/>
      <c r="NF423" s="159"/>
      <c r="NG423" s="159"/>
      <c r="NH423" s="159"/>
      <c r="NI423" s="159"/>
      <c r="NJ423" s="159"/>
      <c r="NK423" s="159"/>
      <c r="NL423" s="159"/>
      <c r="NM423" s="159"/>
      <c r="NN423" s="159"/>
      <c r="NO423" s="159"/>
      <c r="NP423" s="159"/>
      <c r="NQ423" s="159"/>
      <c r="NR423" s="159"/>
      <c r="NS423" s="159"/>
      <c r="NT423" s="159"/>
      <c r="NU423" s="159"/>
      <c r="NV423" s="159"/>
      <c r="NW423" s="159"/>
      <c r="NX423" s="159"/>
      <c r="NY423" s="159"/>
      <c r="NZ423" s="159"/>
      <c r="OA423" s="159"/>
      <c r="OB423" s="159"/>
      <c r="OC423" s="159"/>
      <c r="OD423" s="159"/>
      <c r="OE423" s="159"/>
      <c r="OF423" s="159"/>
      <c r="OG423" s="159"/>
      <c r="OH423" s="159"/>
      <c r="OI423" s="159"/>
      <c r="OJ423" s="159"/>
      <c r="OK423" s="159"/>
      <c r="OL423" s="159"/>
      <c r="OM423" s="159"/>
      <c r="ON423" s="159"/>
      <c r="OO423" s="159"/>
      <c r="OP423" s="159"/>
      <c r="OQ423" s="159"/>
      <c r="OR423" s="159"/>
      <c r="OS423" s="159"/>
      <c r="OT423" s="159"/>
      <c r="OU423" s="159"/>
      <c r="OV423" s="159"/>
      <c r="OW423" s="159"/>
      <c r="OX423" s="159"/>
      <c r="OY423" s="159"/>
      <c r="OZ423" s="159"/>
      <c r="PA423" s="159"/>
      <c r="PB423" s="159"/>
      <c r="PC423" s="159"/>
      <c r="PD423" s="159"/>
      <c r="PE423" s="159"/>
      <c r="PF423" s="159"/>
      <c r="PG423" s="159"/>
      <c r="PH423" s="159"/>
      <c r="PI423" s="159"/>
      <c r="PJ423" s="159"/>
      <c r="PK423" s="159"/>
      <c r="PL423" s="159"/>
      <c r="PM423" s="159"/>
      <c r="PN423" s="159"/>
      <c r="PO423" s="159"/>
      <c r="PP423" s="159"/>
      <c r="PQ423" s="159"/>
      <c r="PR423" s="159"/>
      <c r="PS423" s="159"/>
      <c r="PT423" s="159"/>
      <c r="PU423" s="159"/>
      <c r="PV423" s="159"/>
      <c r="PW423" s="159"/>
      <c r="PX423" s="159"/>
      <c r="PY423" s="159"/>
      <c r="PZ423" s="159"/>
      <c r="QA423" s="159"/>
      <c r="QB423" s="159"/>
      <c r="QC423" s="159"/>
      <c r="QD423" s="159"/>
      <c r="QE423" s="159"/>
      <c r="QF423" s="159"/>
      <c r="QG423" s="159"/>
      <c r="QH423" s="159"/>
      <c r="QI423" s="159"/>
      <c r="QJ423" s="159"/>
      <c r="QK423" s="159"/>
      <c r="QL423" s="159"/>
      <c r="QM423" s="159"/>
      <c r="QN423" s="159"/>
      <c r="QO423" s="159"/>
      <c r="QP423" s="159"/>
      <c r="QQ423" s="159"/>
      <c r="QR423" s="159"/>
      <c r="QS423" s="159"/>
      <c r="QT423" s="159"/>
      <c r="QU423" s="159"/>
      <c r="QV423" s="159"/>
      <c r="QW423" s="159"/>
    </row>
    <row r="424" spans="1:465" x14ac:dyDescent="0.25">
      <c r="A424" s="54"/>
      <c r="B424" s="21" t="s">
        <v>27</v>
      </c>
      <c r="C424" s="63"/>
      <c r="D424" s="55">
        <v>0.7</v>
      </c>
      <c r="E424" s="55">
        <v>0.7</v>
      </c>
      <c r="F424" s="58"/>
      <c r="G424" s="58"/>
      <c r="H424" s="59"/>
      <c r="I424" s="59"/>
      <c r="J424" s="40"/>
      <c r="K424" s="158"/>
      <c r="L424" s="158"/>
      <c r="M424" s="158"/>
      <c r="N424" s="158"/>
      <c r="O424" s="158"/>
      <c r="P424" s="158"/>
      <c r="Q424" s="158"/>
      <c r="R424" s="158"/>
      <c r="S424" s="158"/>
      <c r="T424" s="158"/>
      <c r="U424" s="158"/>
      <c r="V424" s="158"/>
      <c r="W424" s="158"/>
      <c r="X424" s="158"/>
      <c r="Y424" s="158"/>
      <c r="Z424" s="158"/>
      <c r="AA424" s="158"/>
      <c r="AB424" s="158"/>
      <c r="AC424" s="158"/>
      <c r="AD424" s="158"/>
      <c r="AE424" s="158"/>
      <c r="AF424" s="158"/>
      <c r="AG424" s="158"/>
      <c r="AH424" s="158"/>
      <c r="AI424" s="158"/>
      <c r="AJ424" s="158"/>
      <c r="AK424" s="158"/>
      <c r="AL424" s="158"/>
      <c r="AM424" s="158"/>
      <c r="AN424" s="158"/>
      <c r="AO424" s="158"/>
      <c r="AP424" s="158"/>
      <c r="AQ424" s="158"/>
      <c r="AR424" s="158"/>
      <c r="AS424" s="158"/>
      <c r="AT424" s="158"/>
      <c r="AU424" s="158"/>
      <c r="AV424" s="158"/>
      <c r="AW424" s="158"/>
      <c r="AX424" s="158"/>
      <c r="AY424" s="158"/>
      <c r="AZ424" s="158"/>
      <c r="BA424" s="158"/>
      <c r="BB424" s="158"/>
      <c r="BC424" s="158"/>
      <c r="BD424" s="158"/>
      <c r="BE424" s="158"/>
      <c r="BF424" s="158"/>
      <c r="BG424" s="158"/>
      <c r="BH424" s="158"/>
      <c r="BI424" s="158"/>
      <c r="BJ424" s="158"/>
      <c r="BK424" s="158"/>
      <c r="BL424" s="158"/>
      <c r="BM424" s="158"/>
      <c r="BN424" s="158"/>
      <c r="BO424" s="158"/>
      <c r="BP424" s="158"/>
      <c r="BQ424" s="158"/>
      <c r="BR424" s="158"/>
      <c r="BS424" s="158"/>
      <c r="BT424" s="158"/>
      <c r="BU424" s="158"/>
      <c r="BV424" s="158"/>
      <c r="BW424" s="158"/>
      <c r="BX424" s="158"/>
      <c r="BY424" s="158"/>
      <c r="BZ424" s="158"/>
      <c r="CA424" s="158"/>
      <c r="CB424" s="158"/>
      <c r="CC424" s="158"/>
      <c r="CD424" s="158"/>
      <c r="CE424" s="158"/>
      <c r="CF424" s="158"/>
      <c r="CG424" s="158"/>
      <c r="CH424" s="158"/>
      <c r="CI424" s="158"/>
      <c r="CJ424" s="158"/>
      <c r="CK424" s="158"/>
      <c r="CL424" s="158"/>
      <c r="CM424" s="158"/>
      <c r="CN424" s="159"/>
      <c r="CO424" s="159"/>
      <c r="CP424" s="159"/>
      <c r="CQ424" s="159"/>
      <c r="CR424" s="159"/>
      <c r="CS424" s="159"/>
      <c r="CT424" s="159"/>
      <c r="CU424" s="159"/>
      <c r="CV424" s="159"/>
      <c r="CW424" s="159"/>
      <c r="CX424" s="159"/>
      <c r="CY424" s="159"/>
      <c r="CZ424" s="159"/>
      <c r="DA424" s="159"/>
      <c r="DB424" s="159"/>
      <c r="DC424" s="159"/>
      <c r="DD424" s="159"/>
      <c r="DE424" s="159"/>
      <c r="DF424" s="159"/>
      <c r="DG424" s="159"/>
      <c r="DH424" s="159"/>
      <c r="DI424" s="159"/>
      <c r="DJ424" s="159"/>
      <c r="DK424" s="159"/>
      <c r="DL424" s="159"/>
      <c r="DM424" s="159"/>
      <c r="DN424" s="159"/>
      <c r="DO424" s="159"/>
      <c r="DP424" s="159"/>
      <c r="DQ424" s="159"/>
      <c r="DR424" s="159"/>
      <c r="DS424" s="159"/>
      <c r="DT424" s="159"/>
      <c r="DU424" s="159"/>
      <c r="DV424" s="159"/>
      <c r="DW424" s="159"/>
      <c r="DX424" s="159"/>
      <c r="DY424" s="159"/>
      <c r="DZ424" s="159"/>
      <c r="EA424" s="159"/>
      <c r="EB424" s="159"/>
      <c r="EC424" s="159"/>
      <c r="ED424" s="159"/>
      <c r="EE424" s="159"/>
      <c r="EF424" s="159"/>
      <c r="EG424" s="159"/>
      <c r="EH424" s="159"/>
      <c r="EI424" s="159"/>
      <c r="EJ424" s="159"/>
      <c r="EK424" s="159"/>
      <c r="EL424" s="159"/>
      <c r="EM424" s="159"/>
      <c r="EN424" s="159"/>
      <c r="EO424" s="159"/>
      <c r="EP424" s="159"/>
      <c r="EQ424" s="159"/>
      <c r="ER424" s="159"/>
      <c r="ES424" s="159"/>
      <c r="ET424" s="159"/>
      <c r="EU424" s="159"/>
      <c r="EV424" s="159"/>
      <c r="EW424" s="159"/>
      <c r="EX424" s="159"/>
      <c r="EY424" s="159"/>
      <c r="EZ424" s="159"/>
      <c r="FA424" s="159"/>
      <c r="FB424" s="159"/>
      <c r="FC424" s="159"/>
      <c r="FD424" s="159"/>
      <c r="FE424" s="159"/>
      <c r="FF424" s="159"/>
      <c r="FG424" s="159"/>
      <c r="FH424" s="159"/>
      <c r="FI424" s="159"/>
      <c r="FJ424" s="159"/>
      <c r="FK424" s="159"/>
      <c r="FL424" s="159"/>
      <c r="FM424" s="159"/>
      <c r="FN424" s="159"/>
      <c r="FO424" s="159"/>
      <c r="FP424" s="159"/>
      <c r="FQ424" s="159"/>
      <c r="FR424" s="159"/>
      <c r="FS424" s="159"/>
      <c r="FT424" s="159"/>
      <c r="FU424" s="159"/>
      <c r="FV424" s="159"/>
      <c r="FW424" s="159"/>
      <c r="FX424" s="159"/>
      <c r="FY424" s="159"/>
      <c r="FZ424" s="159"/>
      <c r="GA424" s="159"/>
      <c r="GB424" s="159"/>
      <c r="GC424" s="159"/>
      <c r="GD424" s="159"/>
      <c r="GE424" s="159"/>
      <c r="GF424" s="159"/>
      <c r="GG424" s="159"/>
      <c r="GH424" s="159"/>
      <c r="GI424" s="159"/>
      <c r="GJ424" s="159"/>
      <c r="GK424" s="159"/>
      <c r="GL424" s="159"/>
      <c r="GM424" s="159"/>
      <c r="GN424" s="159"/>
      <c r="GO424" s="159"/>
      <c r="GP424" s="159"/>
      <c r="GQ424" s="159"/>
      <c r="GR424" s="159"/>
      <c r="GS424" s="159"/>
      <c r="GT424" s="159"/>
      <c r="GU424" s="159"/>
      <c r="GV424" s="159"/>
      <c r="GW424" s="159"/>
      <c r="GX424" s="159"/>
      <c r="GY424" s="159"/>
      <c r="GZ424" s="159"/>
      <c r="HA424" s="159"/>
      <c r="HB424" s="159"/>
      <c r="HC424" s="159"/>
      <c r="HD424" s="159"/>
      <c r="HE424" s="159"/>
      <c r="HF424" s="159"/>
      <c r="HG424" s="159"/>
      <c r="HH424" s="159"/>
      <c r="HI424" s="159"/>
      <c r="HJ424" s="159"/>
      <c r="HK424" s="159"/>
      <c r="HL424" s="159"/>
      <c r="HM424" s="159"/>
      <c r="HN424" s="159"/>
      <c r="HO424" s="159"/>
      <c r="HP424" s="159"/>
      <c r="HQ424" s="159"/>
      <c r="HR424" s="159"/>
      <c r="HS424" s="159"/>
      <c r="HT424" s="159"/>
      <c r="HU424" s="159"/>
      <c r="HV424" s="159"/>
      <c r="HW424" s="159"/>
      <c r="HX424" s="159"/>
      <c r="HY424" s="159"/>
      <c r="HZ424" s="159"/>
      <c r="IA424" s="159"/>
      <c r="IB424" s="159"/>
      <c r="IC424" s="159"/>
      <c r="ID424" s="159"/>
      <c r="IE424" s="159"/>
      <c r="IF424" s="159"/>
      <c r="IG424" s="159"/>
      <c r="IH424" s="159"/>
      <c r="II424" s="159"/>
      <c r="IJ424" s="159"/>
      <c r="IK424" s="159"/>
      <c r="IL424" s="159"/>
      <c r="IM424" s="159"/>
      <c r="IN424" s="159"/>
      <c r="IO424" s="159"/>
      <c r="IP424" s="159"/>
      <c r="IQ424" s="159"/>
      <c r="IR424" s="159"/>
      <c r="IS424" s="159"/>
      <c r="IT424" s="159"/>
      <c r="IU424" s="159"/>
      <c r="IV424" s="159"/>
      <c r="IW424" s="159"/>
      <c r="IX424" s="159"/>
      <c r="IY424" s="159"/>
      <c r="IZ424" s="159"/>
      <c r="JA424" s="159"/>
      <c r="JB424" s="159"/>
      <c r="JC424" s="159"/>
      <c r="JD424" s="159"/>
      <c r="JE424" s="159"/>
      <c r="JF424" s="159"/>
      <c r="JG424" s="159"/>
      <c r="JH424" s="159"/>
      <c r="JI424" s="159"/>
      <c r="JJ424" s="159"/>
      <c r="JK424" s="159"/>
      <c r="JL424" s="159"/>
      <c r="JM424" s="159"/>
      <c r="JN424" s="159"/>
      <c r="JO424" s="159"/>
      <c r="JP424" s="159"/>
      <c r="JQ424" s="159"/>
      <c r="JR424" s="159"/>
      <c r="JS424" s="159"/>
      <c r="JT424" s="159"/>
      <c r="JU424" s="159"/>
      <c r="JV424" s="159"/>
      <c r="JW424" s="159"/>
      <c r="JX424" s="159"/>
      <c r="JY424" s="159"/>
      <c r="JZ424" s="159"/>
      <c r="KA424" s="159"/>
      <c r="KB424" s="159"/>
      <c r="KC424" s="159"/>
      <c r="KD424" s="159"/>
      <c r="KE424" s="159"/>
      <c r="KF424" s="159"/>
      <c r="KG424" s="159"/>
      <c r="KH424" s="159"/>
      <c r="KI424" s="159"/>
      <c r="KJ424" s="159"/>
      <c r="KK424" s="159"/>
      <c r="KL424" s="159"/>
      <c r="KM424" s="159"/>
      <c r="KN424" s="159"/>
      <c r="KO424" s="159"/>
      <c r="KP424" s="159"/>
      <c r="KQ424" s="159"/>
      <c r="KR424" s="159"/>
      <c r="KS424" s="159"/>
      <c r="KT424" s="159"/>
      <c r="KU424" s="159"/>
      <c r="KV424" s="159"/>
      <c r="KW424" s="159"/>
      <c r="KX424" s="159"/>
      <c r="KY424" s="159"/>
      <c r="KZ424" s="159"/>
      <c r="LA424" s="159"/>
      <c r="LB424" s="159"/>
      <c r="LC424" s="159"/>
      <c r="LD424" s="159"/>
      <c r="LE424" s="159"/>
      <c r="LF424" s="159"/>
      <c r="LG424" s="159"/>
      <c r="LH424" s="159"/>
      <c r="LI424" s="159"/>
      <c r="LJ424" s="159"/>
      <c r="LK424" s="159"/>
      <c r="LL424" s="159"/>
      <c r="LM424" s="159"/>
      <c r="LN424" s="159"/>
      <c r="LO424" s="159"/>
      <c r="LP424" s="159"/>
      <c r="LQ424" s="159"/>
      <c r="LR424" s="159"/>
      <c r="LS424" s="159"/>
      <c r="LT424" s="159"/>
      <c r="LU424" s="159"/>
      <c r="LV424" s="159"/>
      <c r="LW424" s="159"/>
      <c r="LX424" s="159"/>
      <c r="LY424" s="159"/>
      <c r="LZ424" s="159"/>
      <c r="MA424" s="159"/>
      <c r="MB424" s="159"/>
      <c r="MC424" s="159"/>
      <c r="MD424" s="159"/>
      <c r="ME424" s="159"/>
      <c r="MF424" s="159"/>
      <c r="MG424" s="159"/>
      <c r="MH424" s="159"/>
      <c r="MI424" s="159"/>
      <c r="MJ424" s="159"/>
      <c r="MK424" s="159"/>
      <c r="ML424" s="159"/>
      <c r="MM424" s="159"/>
      <c r="MN424" s="159"/>
      <c r="MO424" s="159"/>
      <c r="MP424" s="159"/>
      <c r="MQ424" s="159"/>
      <c r="MR424" s="159"/>
      <c r="MS424" s="159"/>
      <c r="MT424" s="159"/>
      <c r="MU424" s="159"/>
      <c r="MV424" s="159"/>
      <c r="MW424" s="159"/>
      <c r="MX424" s="159"/>
      <c r="MY424" s="159"/>
      <c r="MZ424" s="159"/>
      <c r="NA424" s="159"/>
      <c r="NB424" s="159"/>
      <c r="NC424" s="159"/>
      <c r="ND424" s="159"/>
      <c r="NE424" s="159"/>
      <c r="NF424" s="159"/>
      <c r="NG424" s="159"/>
      <c r="NH424" s="159"/>
      <c r="NI424" s="159"/>
      <c r="NJ424" s="159"/>
      <c r="NK424" s="159"/>
      <c r="NL424" s="159"/>
      <c r="NM424" s="159"/>
      <c r="NN424" s="159"/>
      <c r="NO424" s="159"/>
      <c r="NP424" s="159"/>
      <c r="NQ424" s="159"/>
      <c r="NR424" s="159"/>
      <c r="NS424" s="159"/>
      <c r="NT424" s="159"/>
      <c r="NU424" s="159"/>
      <c r="NV424" s="159"/>
      <c r="NW424" s="159"/>
      <c r="NX424" s="159"/>
      <c r="NY424" s="159"/>
      <c r="NZ424" s="159"/>
      <c r="OA424" s="159"/>
      <c r="OB424" s="159"/>
      <c r="OC424" s="159"/>
      <c r="OD424" s="159"/>
      <c r="OE424" s="159"/>
      <c r="OF424" s="159"/>
      <c r="OG424" s="159"/>
      <c r="OH424" s="159"/>
      <c r="OI424" s="159"/>
      <c r="OJ424" s="159"/>
      <c r="OK424" s="159"/>
      <c r="OL424" s="159"/>
      <c r="OM424" s="159"/>
      <c r="ON424" s="159"/>
      <c r="OO424" s="159"/>
      <c r="OP424" s="159"/>
      <c r="OQ424" s="159"/>
      <c r="OR424" s="159"/>
      <c r="OS424" s="159"/>
      <c r="OT424" s="159"/>
      <c r="OU424" s="159"/>
      <c r="OV424" s="159"/>
      <c r="OW424" s="159"/>
      <c r="OX424" s="159"/>
      <c r="OY424" s="159"/>
      <c r="OZ424" s="159"/>
      <c r="PA424" s="159"/>
      <c r="PB424" s="159"/>
      <c r="PC424" s="159"/>
      <c r="PD424" s="159"/>
      <c r="PE424" s="159"/>
      <c r="PF424" s="159"/>
      <c r="PG424" s="159"/>
      <c r="PH424" s="159"/>
      <c r="PI424" s="159"/>
      <c r="PJ424" s="159"/>
      <c r="PK424" s="159"/>
      <c r="PL424" s="159"/>
      <c r="PM424" s="159"/>
      <c r="PN424" s="159"/>
      <c r="PO424" s="159"/>
      <c r="PP424" s="159"/>
      <c r="PQ424" s="159"/>
      <c r="PR424" s="159"/>
      <c r="PS424" s="159"/>
      <c r="PT424" s="159"/>
      <c r="PU424" s="159"/>
      <c r="PV424" s="159"/>
      <c r="PW424" s="159"/>
      <c r="PX424" s="159"/>
      <c r="PY424" s="159"/>
      <c r="PZ424" s="159"/>
      <c r="QA424" s="159"/>
      <c r="QB424" s="159"/>
      <c r="QC424" s="159"/>
      <c r="QD424" s="159"/>
      <c r="QE424" s="159"/>
      <c r="QF424" s="159"/>
      <c r="QG424" s="159"/>
      <c r="QH424" s="159"/>
      <c r="QI424" s="159"/>
      <c r="QJ424" s="159"/>
      <c r="QK424" s="159"/>
      <c r="QL424" s="159"/>
      <c r="QM424" s="159"/>
      <c r="QN424" s="159"/>
      <c r="QO424" s="159"/>
      <c r="QP424" s="159"/>
      <c r="QQ424" s="159"/>
      <c r="QR424" s="159"/>
      <c r="QS424" s="159"/>
      <c r="QT424" s="159"/>
      <c r="QU424" s="159"/>
      <c r="QV424" s="159"/>
      <c r="QW424" s="159"/>
    </row>
    <row r="425" spans="1:465" x14ac:dyDescent="0.25">
      <c r="A425" s="54"/>
      <c r="B425" s="21" t="s">
        <v>55</v>
      </c>
      <c r="C425" s="63"/>
      <c r="D425" s="55">
        <v>6.5</v>
      </c>
      <c r="E425" s="55">
        <v>6.5</v>
      </c>
      <c r="F425" s="58"/>
      <c r="G425" s="58"/>
      <c r="H425" s="59"/>
      <c r="I425" s="59"/>
      <c r="J425" s="40"/>
      <c r="K425" s="158"/>
      <c r="L425" s="158"/>
      <c r="M425" s="158"/>
      <c r="N425" s="158"/>
      <c r="O425" s="158"/>
      <c r="P425" s="158"/>
      <c r="Q425" s="158"/>
      <c r="R425" s="158"/>
      <c r="S425" s="158"/>
      <c r="T425" s="158"/>
      <c r="U425" s="158"/>
      <c r="V425" s="158"/>
      <c r="W425" s="158"/>
      <c r="X425" s="158"/>
      <c r="Y425" s="158"/>
      <c r="Z425" s="158"/>
      <c r="AA425" s="158"/>
      <c r="AB425" s="158"/>
      <c r="AC425" s="158"/>
      <c r="AD425" s="158"/>
      <c r="AE425" s="158"/>
      <c r="AF425" s="158"/>
      <c r="AG425" s="158"/>
      <c r="AH425" s="158"/>
      <c r="AI425" s="158"/>
      <c r="AJ425" s="158"/>
      <c r="AK425" s="158"/>
      <c r="AL425" s="158"/>
      <c r="AM425" s="158"/>
      <c r="AN425" s="158"/>
      <c r="AO425" s="158"/>
      <c r="AP425" s="158"/>
      <c r="AQ425" s="158"/>
      <c r="AR425" s="158"/>
      <c r="AS425" s="158"/>
      <c r="AT425" s="158"/>
      <c r="AU425" s="158"/>
      <c r="AV425" s="158"/>
      <c r="AW425" s="158"/>
      <c r="AX425" s="158"/>
      <c r="AY425" s="158"/>
      <c r="AZ425" s="158"/>
      <c r="BA425" s="158"/>
      <c r="BB425" s="158"/>
      <c r="BC425" s="158"/>
      <c r="BD425" s="158"/>
      <c r="BE425" s="158"/>
      <c r="BF425" s="158"/>
      <c r="BG425" s="158"/>
      <c r="BH425" s="158"/>
      <c r="BI425" s="158"/>
      <c r="BJ425" s="158"/>
      <c r="BK425" s="158"/>
      <c r="BL425" s="158"/>
      <c r="BM425" s="158"/>
      <c r="BN425" s="158"/>
      <c r="BO425" s="158"/>
      <c r="BP425" s="158"/>
      <c r="BQ425" s="158"/>
      <c r="BR425" s="158"/>
      <c r="BS425" s="158"/>
      <c r="BT425" s="158"/>
      <c r="BU425" s="158"/>
      <c r="BV425" s="158"/>
      <c r="BW425" s="158"/>
      <c r="BX425" s="158"/>
      <c r="BY425" s="158"/>
      <c r="BZ425" s="158"/>
      <c r="CA425" s="158"/>
      <c r="CB425" s="158"/>
      <c r="CC425" s="158"/>
      <c r="CD425" s="158"/>
      <c r="CE425" s="158"/>
      <c r="CF425" s="158"/>
      <c r="CG425" s="158"/>
      <c r="CH425" s="158"/>
      <c r="CI425" s="158"/>
      <c r="CJ425" s="158"/>
      <c r="CK425" s="158"/>
      <c r="CL425" s="158"/>
      <c r="CM425" s="158"/>
      <c r="CN425" s="159"/>
      <c r="CO425" s="159"/>
      <c r="CP425" s="159"/>
      <c r="CQ425" s="159"/>
      <c r="CR425" s="159"/>
      <c r="CS425" s="159"/>
      <c r="CT425" s="159"/>
      <c r="CU425" s="159"/>
      <c r="CV425" s="159"/>
      <c r="CW425" s="159"/>
      <c r="CX425" s="159"/>
      <c r="CY425" s="159"/>
      <c r="CZ425" s="159"/>
      <c r="DA425" s="159"/>
      <c r="DB425" s="159"/>
      <c r="DC425" s="159"/>
      <c r="DD425" s="159"/>
      <c r="DE425" s="159"/>
      <c r="DF425" s="159"/>
      <c r="DG425" s="159"/>
      <c r="DH425" s="159"/>
      <c r="DI425" s="159"/>
      <c r="DJ425" s="159"/>
      <c r="DK425" s="159"/>
      <c r="DL425" s="159"/>
      <c r="DM425" s="159"/>
      <c r="DN425" s="159"/>
      <c r="DO425" s="159"/>
      <c r="DP425" s="159"/>
      <c r="DQ425" s="159"/>
      <c r="DR425" s="159"/>
      <c r="DS425" s="159"/>
      <c r="DT425" s="159"/>
      <c r="DU425" s="159"/>
      <c r="DV425" s="159"/>
      <c r="DW425" s="159"/>
      <c r="DX425" s="159"/>
      <c r="DY425" s="159"/>
      <c r="DZ425" s="159"/>
      <c r="EA425" s="159"/>
      <c r="EB425" s="159"/>
      <c r="EC425" s="159"/>
      <c r="ED425" s="159"/>
      <c r="EE425" s="159"/>
      <c r="EF425" s="159"/>
      <c r="EG425" s="159"/>
      <c r="EH425" s="159"/>
      <c r="EI425" s="159"/>
      <c r="EJ425" s="159"/>
      <c r="EK425" s="159"/>
      <c r="EL425" s="159"/>
      <c r="EM425" s="159"/>
      <c r="EN425" s="159"/>
      <c r="EO425" s="159"/>
      <c r="EP425" s="159"/>
      <c r="EQ425" s="159"/>
      <c r="ER425" s="159"/>
      <c r="ES425" s="159"/>
      <c r="ET425" s="159"/>
      <c r="EU425" s="159"/>
      <c r="EV425" s="159"/>
      <c r="EW425" s="159"/>
      <c r="EX425" s="159"/>
      <c r="EY425" s="159"/>
      <c r="EZ425" s="159"/>
      <c r="FA425" s="159"/>
      <c r="FB425" s="159"/>
      <c r="FC425" s="159"/>
      <c r="FD425" s="159"/>
      <c r="FE425" s="159"/>
      <c r="FF425" s="159"/>
      <c r="FG425" s="159"/>
      <c r="FH425" s="159"/>
      <c r="FI425" s="159"/>
      <c r="FJ425" s="159"/>
      <c r="FK425" s="159"/>
      <c r="FL425" s="159"/>
      <c r="FM425" s="159"/>
      <c r="FN425" s="159"/>
      <c r="FO425" s="159"/>
      <c r="FP425" s="159"/>
      <c r="FQ425" s="159"/>
      <c r="FR425" s="159"/>
      <c r="FS425" s="159"/>
      <c r="FT425" s="159"/>
      <c r="FU425" s="159"/>
      <c r="FV425" s="159"/>
      <c r="FW425" s="159"/>
      <c r="FX425" s="159"/>
      <c r="FY425" s="159"/>
      <c r="FZ425" s="159"/>
      <c r="GA425" s="159"/>
      <c r="GB425" s="159"/>
      <c r="GC425" s="159"/>
      <c r="GD425" s="159"/>
      <c r="GE425" s="159"/>
      <c r="GF425" s="159"/>
      <c r="GG425" s="159"/>
      <c r="GH425" s="159"/>
      <c r="GI425" s="159"/>
      <c r="GJ425" s="159"/>
      <c r="GK425" s="159"/>
      <c r="GL425" s="159"/>
      <c r="GM425" s="159"/>
      <c r="GN425" s="159"/>
      <c r="GO425" s="159"/>
      <c r="GP425" s="159"/>
      <c r="GQ425" s="159"/>
      <c r="GR425" s="159"/>
      <c r="GS425" s="159"/>
      <c r="GT425" s="159"/>
      <c r="GU425" s="159"/>
      <c r="GV425" s="159"/>
      <c r="GW425" s="159"/>
      <c r="GX425" s="159"/>
      <c r="GY425" s="159"/>
      <c r="GZ425" s="159"/>
      <c r="HA425" s="159"/>
      <c r="HB425" s="159"/>
      <c r="HC425" s="159"/>
      <c r="HD425" s="159"/>
      <c r="HE425" s="159"/>
      <c r="HF425" s="159"/>
      <c r="HG425" s="159"/>
      <c r="HH425" s="159"/>
      <c r="HI425" s="159"/>
      <c r="HJ425" s="159"/>
      <c r="HK425" s="159"/>
      <c r="HL425" s="159"/>
      <c r="HM425" s="159"/>
      <c r="HN425" s="159"/>
      <c r="HO425" s="159"/>
      <c r="HP425" s="159"/>
      <c r="HQ425" s="159"/>
      <c r="HR425" s="159"/>
      <c r="HS425" s="159"/>
      <c r="HT425" s="159"/>
      <c r="HU425" s="159"/>
      <c r="HV425" s="159"/>
      <c r="HW425" s="159"/>
      <c r="HX425" s="159"/>
      <c r="HY425" s="159"/>
      <c r="HZ425" s="159"/>
      <c r="IA425" s="159"/>
      <c r="IB425" s="159"/>
      <c r="IC425" s="159"/>
      <c r="ID425" s="159"/>
      <c r="IE425" s="159"/>
      <c r="IF425" s="159"/>
      <c r="IG425" s="159"/>
      <c r="IH425" s="159"/>
      <c r="II425" s="159"/>
      <c r="IJ425" s="159"/>
      <c r="IK425" s="159"/>
      <c r="IL425" s="159"/>
      <c r="IM425" s="159"/>
      <c r="IN425" s="159"/>
      <c r="IO425" s="159"/>
      <c r="IP425" s="159"/>
      <c r="IQ425" s="159"/>
      <c r="IR425" s="159"/>
      <c r="IS425" s="159"/>
      <c r="IT425" s="159"/>
      <c r="IU425" s="159"/>
      <c r="IV425" s="159"/>
      <c r="IW425" s="159"/>
      <c r="IX425" s="159"/>
      <c r="IY425" s="159"/>
      <c r="IZ425" s="159"/>
      <c r="JA425" s="159"/>
      <c r="JB425" s="159"/>
      <c r="JC425" s="159"/>
      <c r="JD425" s="159"/>
      <c r="JE425" s="159"/>
      <c r="JF425" s="159"/>
      <c r="JG425" s="159"/>
      <c r="JH425" s="159"/>
      <c r="JI425" s="159"/>
      <c r="JJ425" s="159"/>
      <c r="JK425" s="159"/>
      <c r="JL425" s="159"/>
      <c r="JM425" s="159"/>
      <c r="JN425" s="159"/>
      <c r="JO425" s="159"/>
      <c r="JP425" s="159"/>
      <c r="JQ425" s="159"/>
      <c r="JR425" s="159"/>
      <c r="JS425" s="159"/>
      <c r="JT425" s="159"/>
      <c r="JU425" s="159"/>
      <c r="JV425" s="159"/>
      <c r="JW425" s="159"/>
      <c r="JX425" s="159"/>
      <c r="JY425" s="159"/>
      <c r="JZ425" s="159"/>
      <c r="KA425" s="159"/>
      <c r="KB425" s="159"/>
      <c r="KC425" s="159"/>
      <c r="KD425" s="159"/>
      <c r="KE425" s="159"/>
      <c r="KF425" s="159"/>
      <c r="KG425" s="159"/>
      <c r="KH425" s="159"/>
      <c r="KI425" s="159"/>
      <c r="KJ425" s="159"/>
      <c r="KK425" s="159"/>
      <c r="KL425" s="159"/>
      <c r="KM425" s="159"/>
      <c r="KN425" s="159"/>
      <c r="KO425" s="159"/>
      <c r="KP425" s="159"/>
      <c r="KQ425" s="159"/>
      <c r="KR425" s="159"/>
      <c r="KS425" s="159"/>
      <c r="KT425" s="159"/>
      <c r="KU425" s="159"/>
      <c r="KV425" s="159"/>
      <c r="KW425" s="159"/>
      <c r="KX425" s="159"/>
      <c r="KY425" s="159"/>
      <c r="KZ425" s="159"/>
      <c r="LA425" s="159"/>
      <c r="LB425" s="159"/>
      <c r="LC425" s="159"/>
      <c r="LD425" s="159"/>
      <c r="LE425" s="159"/>
      <c r="LF425" s="159"/>
      <c r="LG425" s="159"/>
      <c r="LH425" s="159"/>
      <c r="LI425" s="159"/>
      <c r="LJ425" s="159"/>
      <c r="LK425" s="159"/>
      <c r="LL425" s="159"/>
      <c r="LM425" s="159"/>
      <c r="LN425" s="159"/>
      <c r="LO425" s="159"/>
      <c r="LP425" s="159"/>
      <c r="LQ425" s="159"/>
      <c r="LR425" s="159"/>
      <c r="LS425" s="159"/>
      <c r="LT425" s="159"/>
      <c r="LU425" s="159"/>
      <c r="LV425" s="159"/>
      <c r="LW425" s="159"/>
      <c r="LX425" s="159"/>
      <c r="LY425" s="159"/>
      <c r="LZ425" s="159"/>
      <c r="MA425" s="159"/>
      <c r="MB425" s="159"/>
      <c r="MC425" s="159"/>
      <c r="MD425" s="159"/>
      <c r="ME425" s="159"/>
      <c r="MF425" s="159"/>
      <c r="MG425" s="159"/>
      <c r="MH425" s="159"/>
      <c r="MI425" s="159"/>
      <c r="MJ425" s="159"/>
      <c r="MK425" s="159"/>
      <c r="ML425" s="159"/>
      <c r="MM425" s="159"/>
      <c r="MN425" s="159"/>
      <c r="MO425" s="159"/>
      <c r="MP425" s="159"/>
      <c r="MQ425" s="159"/>
      <c r="MR425" s="159"/>
      <c r="MS425" s="159"/>
      <c r="MT425" s="159"/>
      <c r="MU425" s="159"/>
      <c r="MV425" s="159"/>
      <c r="MW425" s="159"/>
      <c r="MX425" s="159"/>
      <c r="MY425" s="159"/>
      <c r="MZ425" s="159"/>
      <c r="NA425" s="159"/>
      <c r="NB425" s="159"/>
      <c r="NC425" s="159"/>
      <c r="ND425" s="159"/>
      <c r="NE425" s="159"/>
      <c r="NF425" s="159"/>
      <c r="NG425" s="159"/>
      <c r="NH425" s="159"/>
      <c r="NI425" s="159"/>
      <c r="NJ425" s="159"/>
      <c r="NK425" s="159"/>
      <c r="NL425" s="159"/>
      <c r="NM425" s="159"/>
      <c r="NN425" s="159"/>
      <c r="NO425" s="159"/>
      <c r="NP425" s="159"/>
      <c r="NQ425" s="159"/>
      <c r="NR425" s="159"/>
      <c r="NS425" s="159"/>
      <c r="NT425" s="159"/>
      <c r="NU425" s="159"/>
      <c r="NV425" s="159"/>
      <c r="NW425" s="159"/>
      <c r="NX425" s="159"/>
      <c r="NY425" s="159"/>
      <c r="NZ425" s="159"/>
      <c r="OA425" s="159"/>
      <c r="OB425" s="159"/>
      <c r="OC425" s="159"/>
      <c r="OD425" s="159"/>
      <c r="OE425" s="159"/>
      <c r="OF425" s="159"/>
      <c r="OG425" s="159"/>
      <c r="OH425" s="159"/>
      <c r="OI425" s="159"/>
      <c r="OJ425" s="159"/>
      <c r="OK425" s="159"/>
      <c r="OL425" s="159"/>
      <c r="OM425" s="159"/>
      <c r="ON425" s="159"/>
      <c r="OO425" s="159"/>
      <c r="OP425" s="159"/>
      <c r="OQ425" s="159"/>
      <c r="OR425" s="159"/>
      <c r="OS425" s="159"/>
      <c r="OT425" s="159"/>
      <c r="OU425" s="159"/>
      <c r="OV425" s="159"/>
      <c r="OW425" s="159"/>
      <c r="OX425" s="159"/>
      <c r="OY425" s="159"/>
      <c r="OZ425" s="159"/>
      <c r="PA425" s="159"/>
      <c r="PB425" s="159"/>
      <c r="PC425" s="159"/>
      <c r="PD425" s="159"/>
      <c r="PE425" s="159"/>
      <c r="PF425" s="159"/>
      <c r="PG425" s="159"/>
      <c r="PH425" s="159"/>
      <c r="PI425" s="159"/>
      <c r="PJ425" s="159"/>
      <c r="PK425" s="159"/>
      <c r="PL425" s="159"/>
      <c r="PM425" s="159"/>
      <c r="PN425" s="159"/>
      <c r="PO425" s="159"/>
      <c r="PP425" s="159"/>
      <c r="PQ425" s="159"/>
      <c r="PR425" s="159"/>
      <c r="PS425" s="159"/>
      <c r="PT425" s="159"/>
      <c r="PU425" s="159"/>
      <c r="PV425" s="159"/>
      <c r="PW425" s="159"/>
      <c r="PX425" s="159"/>
      <c r="PY425" s="159"/>
      <c r="PZ425" s="159"/>
      <c r="QA425" s="159"/>
      <c r="QB425" s="159"/>
      <c r="QC425" s="159"/>
      <c r="QD425" s="159"/>
      <c r="QE425" s="159"/>
      <c r="QF425" s="159"/>
      <c r="QG425" s="159"/>
      <c r="QH425" s="159"/>
      <c r="QI425" s="159"/>
      <c r="QJ425" s="159"/>
      <c r="QK425" s="159"/>
      <c r="QL425" s="159"/>
      <c r="QM425" s="159"/>
      <c r="QN425" s="159"/>
      <c r="QO425" s="159"/>
      <c r="QP425" s="159"/>
      <c r="QQ425" s="159"/>
      <c r="QR425" s="159"/>
      <c r="QS425" s="159"/>
      <c r="QT425" s="159"/>
      <c r="QU425" s="159"/>
      <c r="QV425" s="159"/>
      <c r="QW425" s="159"/>
    </row>
    <row r="426" spans="1:465" x14ac:dyDescent="0.25">
      <c r="A426" s="54"/>
      <c r="B426" s="21" t="s">
        <v>215</v>
      </c>
      <c r="C426" s="63"/>
      <c r="D426" s="25"/>
      <c r="E426" s="55">
        <v>130</v>
      </c>
      <c r="F426" s="58"/>
      <c r="G426" s="58"/>
      <c r="H426" s="59"/>
      <c r="I426" s="59"/>
      <c r="J426" s="40"/>
      <c r="K426" s="158"/>
      <c r="L426" s="158"/>
      <c r="M426" s="158"/>
      <c r="N426" s="158"/>
      <c r="O426" s="158"/>
      <c r="P426" s="158"/>
      <c r="Q426" s="158"/>
      <c r="R426" s="158"/>
      <c r="S426" s="158"/>
      <c r="T426" s="158"/>
      <c r="U426" s="158"/>
      <c r="V426" s="158"/>
      <c r="W426" s="158"/>
      <c r="X426" s="158"/>
      <c r="Y426" s="158"/>
      <c r="Z426" s="158"/>
      <c r="AA426" s="158"/>
      <c r="AB426" s="158"/>
      <c r="AC426" s="158"/>
      <c r="AD426" s="158"/>
      <c r="AE426" s="158"/>
      <c r="AF426" s="158"/>
      <c r="AG426" s="158"/>
      <c r="AH426" s="158"/>
      <c r="AI426" s="158"/>
      <c r="AJ426" s="158"/>
      <c r="AK426" s="158"/>
      <c r="AL426" s="158"/>
      <c r="AM426" s="158"/>
      <c r="AN426" s="158"/>
      <c r="AO426" s="158"/>
      <c r="AP426" s="158"/>
      <c r="AQ426" s="158"/>
      <c r="AR426" s="158"/>
      <c r="AS426" s="158"/>
      <c r="AT426" s="158"/>
      <c r="AU426" s="158"/>
      <c r="AV426" s="158"/>
      <c r="AW426" s="158"/>
      <c r="AX426" s="158"/>
      <c r="AY426" s="158"/>
      <c r="AZ426" s="158"/>
      <c r="BA426" s="158"/>
      <c r="BB426" s="158"/>
      <c r="BC426" s="158"/>
      <c r="BD426" s="158"/>
      <c r="BE426" s="158"/>
      <c r="BF426" s="158"/>
      <c r="BG426" s="158"/>
      <c r="BH426" s="158"/>
      <c r="BI426" s="158"/>
      <c r="BJ426" s="158"/>
      <c r="BK426" s="158"/>
      <c r="BL426" s="158"/>
      <c r="BM426" s="158"/>
      <c r="BN426" s="158"/>
      <c r="BO426" s="158"/>
      <c r="BP426" s="158"/>
      <c r="BQ426" s="158"/>
      <c r="BR426" s="158"/>
      <c r="BS426" s="158"/>
      <c r="BT426" s="158"/>
      <c r="BU426" s="158"/>
      <c r="BV426" s="158"/>
      <c r="BW426" s="158"/>
      <c r="BX426" s="158"/>
      <c r="BY426" s="158"/>
      <c r="BZ426" s="158"/>
      <c r="CA426" s="158"/>
      <c r="CB426" s="158"/>
      <c r="CC426" s="158"/>
      <c r="CD426" s="158"/>
      <c r="CE426" s="158"/>
      <c r="CF426" s="158"/>
      <c r="CG426" s="158"/>
      <c r="CH426" s="158"/>
      <c r="CI426" s="158"/>
      <c r="CJ426" s="158"/>
      <c r="CK426" s="158"/>
      <c r="CL426" s="158"/>
      <c r="CM426" s="158"/>
      <c r="CN426" s="159"/>
      <c r="CO426" s="159"/>
      <c r="CP426" s="159"/>
      <c r="CQ426" s="159"/>
      <c r="CR426" s="159"/>
      <c r="CS426" s="159"/>
      <c r="CT426" s="159"/>
      <c r="CU426" s="159"/>
      <c r="CV426" s="159"/>
      <c r="CW426" s="159"/>
      <c r="CX426" s="159"/>
      <c r="CY426" s="159"/>
      <c r="CZ426" s="159"/>
      <c r="DA426" s="159"/>
      <c r="DB426" s="159"/>
      <c r="DC426" s="159"/>
      <c r="DD426" s="159"/>
      <c r="DE426" s="159"/>
      <c r="DF426" s="159"/>
      <c r="DG426" s="159"/>
      <c r="DH426" s="159"/>
      <c r="DI426" s="159"/>
      <c r="DJ426" s="159"/>
      <c r="DK426" s="159"/>
      <c r="DL426" s="159"/>
      <c r="DM426" s="159"/>
      <c r="DN426" s="159"/>
      <c r="DO426" s="159"/>
      <c r="DP426" s="159"/>
      <c r="DQ426" s="159"/>
      <c r="DR426" s="159"/>
      <c r="DS426" s="159"/>
      <c r="DT426" s="159"/>
      <c r="DU426" s="159"/>
      <c r="DV426" s="159"/>
      <c r="DW426" s="159"/>
      <c r="DX426" s="159"/>
      <c r="DY426" s="159"/>
      <c r="DZ426" s="159"/>
      <c r="EA426" s="159"/>
      <c r="EB426" s="159"/>
      <c r="EC426" s="159"/>
      <c r="ED426" s="159"/>
      <c r="EE426" s="159"/>
      <c r="EF426" s="159"/>
      <c r="EG426" s="159"/>
      <c r="EH426" s="159"/>
      <c r="EI426" s="159"/>
      <c r="EJ426" s="159"/>
      <c r="EK426" s="159"/>
      <c r="EL426" s="159"/>
      <c r="EM426" s="159"/>
      <c r="EN426" s="159"/>
      <c r="EO426" s="159"/>
      <c r="EP426" s="159"/>
      <c r="EQ426" s="159"/>
      <c r="ER426" s="159"/>
      <c r="ES426" s="159"/>
      <c r="ET426" s="159"/>
      <c r="EU426" s="159"/>
      <c r="EV426" s="159"/>
      <c r="EW426" s="159"/>
      <c r="EX426" s="159"/>
      <c r="EY426" s="159"/>
      <c r="EZ426" s="159"/>
      <c r="FA426" s="159"/>
      <c r="FB426" s="159"/>
      <c r="FC426" s="159"/>
      <c r="FD426" s="159"/>
      <c r="FE426" s="159"/>
      <c r="FF426" s="159"/>
      <c r="FG426" s="159"/>
      <c r="FH426" s="159"/>
      <c r="FI426" s="159"/>
      <c r="FJ426" s="159"/>
      <c r="FK426" s="159"/>
      <c r="FL426" s="159"/>
      <c r="FM426" s="159"/>
      <c r="FN426" s="159"/>
      <c r="FO426" s="159"/>
      <c r="FP426" s="159"/>
      <c r="FQ426" s="159"/>
      <c r="FR426" s="159"/>
      <c r="FS426" s="159"/>
      <c r="FT426" s="159"/>
      <c r="FU426" s="159"/>
      <c r="FV426" s="159"/>
      <c r="FW426" s="159"/>
      <c r="FX426" s="159"/>
      <c r="FY426" s="159"/>
      <c r="FZ426" s="159"/>
      <c r="GA426" s="159"/>
      <c r="GB426" s="159"/>
      <c r="GC426" s="159"/>
      <c r="GD426" s="159"/>
      <c r="GE426" s="159"/>
      <c r="GF426" s="159"/>
      <c r="GG426" s="159"/>
      <c r="GH426" s="159"/>
      <c r="GI426" s="159"/>
      <c r="GJ426" s="159"/>
      <c r="GK426" s="159"/>
      <c r="GL426" s="159"/>
      <c r="GM426" s="159"/>
      <c r="GN426" s="159"/>
      <c r="GO426" s="159"/>
      <c r="GP426" s="159"/>
      <c r="GQ426" s="159"/>
      <c r="GR426" s="159"/>
      <c r="GS426" s="159"/>
      <c r="GT426" s="159"/>
      <c r="GU426" s="159"/>
      <c r="GV426" s="159"/>
      <c r="GW426" s="159"/>
      <c r="GX426" s="159"/>
      <c r="GY426" s="159"/>
      <c r="GZ426" s="159"/>
      <c r="HA426" s="159"/>
      <c r="HB426" s="159"/>
      <c r="HC426" s="159"/>
      <c r="HD426" s="159"/>
      <c r="HE426" s="159"/>
      <c r="HF426" s="159"/>
      <c r="HG426" s="159"/>
      <c r="HH426" s="159"/>
      <c r="HI426" s="159"/>
      <c r="HJ426" s="159"/>
      <c r="HK426" s="159"/>
      <c r="HL426" s="159"/>
      <c r="HM426" s="159"/>
      <c r="HN426" s="159"/>
      <c r="HO426" s="159"/>
      <c r="HP426" s="159"/>
      <c r="HQ426" s="159"/>
      <c r="HR426" s="159"/>
      <c r="HS426" s="159"/>
      <c r="HT426" s="159"/>
      <c r="HU426" s="159"/>
      <c r="HV426" s="159"/>
      <c r="HW426" s="159"/>
      <c r="HX426" s="159"/>
      <c r="HY426" s="159"/>
      <c r="HZ426" s="159"/>
      <c r="IA426" s="159"/>
      <c r="IB426" s="159"/>
      <c r="IC426" s="159"/>
      <c r="ID426" s="159"/>
      <c r="IE426" s="159"/>
      <c r="IF426" s="159"/>
      <c r="IG426" s="159"/>
      <c r="IH426" s="159"/>
      <c r="II426" s="159"/>
      <c r="IJ426" s="159"/>
      <c r="IK426" s="159"/>
      <c r="IL426" s="159"/>
      <c r="IM426" s="159"/>
      <c r="IN426" s="159"/>
      <c r="IO426" s="159"/>
      <c r="IP426" s="159"/>
      <c r="IQ426" s="159"/>
      <c r="IR426" s="159"/>
      <c r="IS426" s="159"/>
      <c r="IT426" s="159"/>
      <c r="IU426" s="159"/>
      <c r="IV426" s="159"/>
      <c r="IW426" s="159"/>
      <c r="IX426" s="159"/>
      <c r="IY426" s="159"/>
      <c r="IZ426" s="159"/>
      <c r="JA426" s="159"/>
      <c r="JB426" s="159"/>
      <c r="JC426" s="159"/>
      <c r="JD426" s="159"/>
      <c r="JE426" s="159"/>
      <c r="JF426" s="159"/>
      <c r="JG426" s="159"/>
      <c r="JH426" s="159"/>
      <c r="JI426" s="159"/>
      <c r="JJ426" s="159"/>
      <c r="JK426" s="159"/>
      <c r="JL426" s="159"/>
      <c r="JM426" s="159"/>
      <c r="JN426" s="159"/>
      <c r="JO426" s="159"/>
      <c r="JP426" s="159"/>
      <c r="JQ426" s="159"/>
      <c r="JR426" s="159"/>
      <c r="JS426" s="159"/>
      <c r="JT426" s="159"/>
      <c r="JU426" s="159"/>
      <c r="JV426" s="159"/>
      <c r="JW426" s="159"/>
      <c r="JX426" s="159"/>
      <c r="JY426" s="159"/>
      <c r="JZ426" s="159"/>
      <c r="KA426" s="159"/>
      <c r="KB426" s="159"/>
      <c r="KC426" s="159"/>
      <c r="KD426" s="159"/>
      <c r="KE426" s="159"/>
      <c r="KF426" s="159"/>
      <c r="KG426" s="159"/>
      <c r="KH426" s="159"/>
      <c r="KI426" s="159"/>
      <c r="KJ426" s="159"/>
      <c r="KK426" s="159"/>
      <c r="KL426" s="159"/>
      <c r="KM426" s="159"/>
      <c r="KN426" s="159"/>
      <c r="KO426" s="159"/>
      <c r="KP426" s="159"/>
      <c r="KQ426" s="159"/>
      <c r="KR426" s="159"/>
      <c r="KS426" s="159"/>
      <c r="KT426" s="159"/>
      <c r="KU426" s="159"/>
      <c r="KV426" s="159"/>
      <c r="KW426" s="159"/>
      <c r="KX426" s="159"/>
      <c r="KY426" s="159"/>
      <c r="KZ426" s="159"/>
      <c r="LA426" s="159"/>
      <c r="LB426" s="159"/>
      <c r="LC426" s="159"/>
      <c r="LD426" s="159"/>
      <c r="LE426" s="159"/>
      <c r="LF426" s="159"/>
      <c r="LG426" s="159"/>
      <c r="LH426" s="159"/>
      <c r="LI426" s="159"/>
      <c r="LJ426" s="159"/>
      <c r="LK426" s="159"/>
      <c r="LL426" s="159"/>
      <c r="LM426" s="159"/>
      <c r="LN426" s="159"/>
      <c r="LO426" s="159"/>
      <c r="LP426" s="159"/>
      <c r="LQ426" s="159"/>
      <c r="LR426" s="159"/>
      <c r="LS426" s="159"/>
      <c r="LT426" s="159"/>
      <c r="LU426" s="159"/>
      <c r="LV426" s="159"/>
      <c r="LW426" s="159"/>
      <c r="LX426" s="159"/>
      <c r="LY426" s="159"/>
      <c r="LZ426" s="159"/>
      <c r="MA426" s="159"/>
      <c r="MB426" s="159"/>
      <c r="MC426" s="159"/>
      <c r="MD426" s="159"/>
      <c r="ME426" s="159"/>
      <c r="MF426" s="159"/>
      <c r="MG426" s="159"/>
      <c r="MH426" s="159"/>
      <c r="MI426" s="159"/>
      <c r="MJ426" s="159"/>
      <c r="MK426" s="159"/>
      <c r="ML426" s="159"/>
      <c r="MM426" s="159"/>
      <c r="MN426" s="159"/>
      <c r="MO426" s="159"/>
      <c r="MP426" s="159"/>
      <c r="MQ426" s="159"/>
      <c r="MR426" s="159"/>
      <c r="MS426" s="159"/>
      <c r="MT426" s="159"/>
      <c r="MU426" s="159"/>
      <c r="MV426" s="159"/>
      <c r="MW426" s="159"/>
      <c r="MX426" s="159"/>
      <c r="MY426" s="159"/>
      <c r="MZ426" s="159"/>
      <c r="NA426" s="159"/>
      <c r="NB426" s="159"/>
      <c r="NC426" s="159"/>
      <c r="ND426" s="159"/>
      <c r="NE426" s="159"/>
      <c r="NF426" s="159"/>
      <c r="NG426" s="159"/>
      <c r="NH426" s="159"/>
      <c r="NI426" s="159"/>
      <c r="NJ426" s="159"/>
      <c r="NK426" s="159"/>
      <c r="NL426" s="159"/>
      <c r="NM426" s="159"/>
      <c r="NN426" s="159"/>
      <c r="NO426" s="159"/>
      <c r="NP426" s="159"/>
      <c r="NQ426" s="159"/>
      <c r="NR426" s="159"/>
      <c r="NS426" s="159"/>
      <c r="NT426" s="159"/>
      <c r="NU426" s="159"/>
      <c r="NV426" s="159"/>
      <c r="NW426" s="159"/>
      <c r="NX426" s="159"/>
      <c r="NY426" s="159"/>
      <c r="NZ426" s="159"/>
      <c r="OA426" s="159"/>
      <c r="OB426" s="159"/>
      <c r="OC426" s="159"/>
      <c r="OD426" s="159"/>
      <c r="OE426" s="159"/>
      <c r="OF426" s="159"/>
      <c r="OG426" s="159"/>
      <c r="OH426" s="159"/>
      <c r="OI426" s="159"/>
      <c r="OJ426" s="159"/>
      <c r="OK426" s="159"/>
      <c r="OL426" s="159"/>
      <c r="OM426" s="159"/>
      <c r="ON426" s="159"/>
      <c r="OO426" s="159"/>
      <c r="OP426" s="159"/>
      <c r="OQ426" s="159"/>
      <c r="OR426" s="159"/>
      <c r="OS426" s="159"/>
      <c r="OT426" s="159"/>
      <c r="OU426" s="159"/>
      <c r="OV426" s="159"/>
      <c r="OW426" s="159"/>
      <c r="OX426" s="159"/>
      <c r="OY426" s="159"/>
      <c r="OZ426" s="159"/>
      <c r="PA426" s="159"/>
      <c r="PB426" s="159"/>
      <c r="PC426" s="159"/>
      <c r="PD426" s="159"/>
      <c r="PE426" s="159"/>
      <c r="PF426" s="159"/>
      <c r="PG426" s="159"/>
      <c r="PH426" s="159"/>
      <c r="PI426" s="159"/>
      <c r="PJ426" s="159"/>
      <c r="PK426" s="159"/>
      <c r="PL426" s="159"/>
      <c r="PM426" s="159"/>
      <c r="PN426" s="159"/>
      <c r="PO426" s="159"/>
      <c r="PP426" s="159"/>
      <c r="PQ426" s="159"/>
      <c r="PR426" s="159"/>
      <c r="PS426" s="159"/>
      <c r="PT426" s="159"/>
      <c r="PU426" s="159"/>
      <c r="PV426" s="159"/>
      <c r="PW426" s="159"/>
      <c r="PX426" s="159"/>
      <c r="PY426" s="159"/>
      <c r="PZ426" s="159"/>
      <c r="QA426" s="159"/>
      <c r="QB426" s="159"/>
      <c r="QC426" s="159"/>
      <c r="QD426" s="159"/>
      <c r="QE426" s="159"/>
      <c r="QF426" s="159"/>
      <c r="QG426" s="159"/>
      <c r="QH426" s="159"/>
      <c r="QI426" s="159"/>
      <c r="QJ426" s="159"/>
      <c r="QK426" s="159"/>
      <c r="QL426" s="159"/>
      <c r="QM426" s="159"/>
      <c r="QN426" s="159"/>
      <c r="QO426" s="159"/>
      <c r="QP426" s="159"/>
      <c r="QQ426" s="159"/>
      <c r="QR426" s="159"/>
      <c r="QS426" s="159"/>
      <c r="QT426" s="159"/>
      <c r="QU426" s="159"/>
      <c r="QV426" s="159"/>
      <c r="QW426" s="159"/>
    </row>
    <row r="427" spans="1:465" x14ac:dyDescent="0.25">
      <c r="A427" s="54"/>
      <c r="B427" s="21" t="s">
        <v>116</v>
      </c>
      <c r="C427" s="63"/>
      <c r="D427" s="25">
        <v>5</v>
      </c>
      <c r="E427" s="55">
        <v>5</v>
      </c>
      <c r="F427" s="58"/>
      <c r="G427" s="59"/>
      <c r="H427" s="24"/>
      <c r="I427" s="58"/>
      <c r="J427" s="40"/>
      <c r="K427" s="158"/>
      <c r="L427" s="158"/>
      <c r="M427" s="158"/>
      <c r="N427" s="158"/>
      <c r="O427" s="158"/>
      <c r="P427" s="158"/>
      <c r="Q427" s="158"/>
      <c r="R427" s="158"/>
      <c r="S427" s="158"/>
      <c r="T427" s="158"/>
      <c r="U427" s="158"/>
      <c r="V427" s="158"/>
      <c r="W427" s="158"/>
      <c r="X427" s="158"/>
      <c r="Y427" s="158"/>
      <c r="Z427" s="158"/>
      <c r="AA427" s="158"/>
      <c r="AB427" s="158"/>
      <c r="AC427" s="158"/>
      <c r="AD427" s="158"/>
      <c r="AE427" s="158"/>
      <c r="AF427" s="158"/>
      <c r="AG427" s="158"/>
      <c r="AH427" s="158"/>
      <c r="AI427" s="158"/>
      <c r="AJ427" s="158"/>
      <c r="AK427" s="158"/>
      <c r="AL427" s="158"/>
      <c r="AM427" s="158"/>
      <c r="AN427" s="158"/>
      <c r="AO427" s="158"/>
      <c r="AP427" s="158"/>
      <c r="AQ427" s="158"/>
      <c r="AR427" s="158"/>
      <c r="AS427" s="158"/>
      <c r="AT427" s="158"/>
      <c r="AU427" s="158"/>
      <c r="AV427" s="158"/>
      <c r="AW427" s="158"/>
      <c r="AX427" s="158"/>
      <c r="AY427" s="158"/>
      <c r="AZ427" s="158"/>
      <c r="BA427" s="158"/>
      <c r="BB427" s="158"/>
      <c r="BC427" s="158"/>
      <c r="BD427" s="158"/>
      <c r="BE427" s="158"/>
      <c r="BF427" s="158"/>
      <c r="BG427" s="158"/>
      <c r="BH427" s="158"/>
      <c r="BI427" s="158"/>
      <c r="BJ427" s="158"/>
      <c r="BK427" s="158"/>
      <c r="BL427" s="158"/>
      <c r="BM427" s="158"/>
      <c r="BN427" s="158"/>
      <c r="BO427" s="158"/>
      <c r="BP427" s="158"/>
      <c r="BQ427" s="158"/>
      <c r="BR427" s="158"/>
      <c r="BS427" s="158"/>
      <c r="BT427" s="158"/>
      <c r="BU427" s="158"/>
      <c r="BV427" s="158"/>
      <c r="BW427" s="158"/>
      <c r="BX427" s="158"/>
      <c r="BY427" s="158"/>
      <c r="BZ427" s="158"/>
      <c r="CA427" s="158"/>
      <c r="CB427" s="158"/>
      <c r="CC427" s="158"/>
      <c r="CD427" s="158"/>
      <c r="CE427" s="158"/>
      <c r="CF427" s="158"/>
      <c r="CG427" s="158"/>
      <c r="CH427" s="158"/>
      <c r="CI427" s="158"/>
      <c r="CJ427" s="158"/>
      <c r="CK427" s="158"/>
      <c r="CL427" s="158"/>
      <c r="CM427" s="158"/>
      <c r="CN427" s="159"/>
      <c r="CO427" s="159"/>
      <c r="CP427" s="159"/>
      <c r="CQ427" s="159"/>
      <c r="CR427" s="159"/>
      <c r="CS427" s="159"/>
      <c r="CT427" s="159"/>
      <c r="CU427" s="159"/>
      <c r="CV427" s="159"/>
      <c r="CW427" s="159"/>
      <c r="CX427" s="159"/>
      <c r="CY427" s="159"/>
      <c r="CZ427" s="159"/>
      <c r="DA427" s="159"/>
      <c r="DB427" s="159"/>
      <c r="DC427" s="159"/>
      <c r="DD427" s="159"/>
      <c r="DE427" s="159"/>
      <c r="DF427" s="159"/>
      <c r="DG427" s="159"/>
      <c r="DH427" s="159"/>
      <c r="DI427" s="159"/>
      <c r="DJ427" s="159"/>
      <c r="DK427" s="159"/>
      <c r="DL427" s="159"/>
      <c r="DM427" s="159"/>
      <c r="DN427" s="159"/>
      <c r="DO427" s="159"/>
      <c r="DP427" s="159"/>
      <c r="DQ427" s="159"/>
      <c r="DR427" s="159"/>
      <c r="DS427" s="159"/>
      <c r="DT427" s="159"/>
      <c r="DU427" s="159"/>
      <c r="DV427" s="159"/>
      <c r="DW427" s="159"/>
      <c r="DX427" s="159"/>
      <c r="DY427" s="159"/>
      <c r="DZ427" s="159"/>
      <c r="EA427" s="159"/>
      <c r="EB427" s="159"/>
      <c r="EC427" s="159"/>
      <c r="ED427" s="159"/>
      <c r="EE427" s="159"/>
      <c r="EF427" s="159"/>
      <c r="EG427" s="159"/>
      <c r="EH427" s="159"/>
      <c r="EI427" s="159"/>
      <c r="EJ427" s="159"/>
      <c r="EK427" s="159"/>
      <c r="EL427" s="159"/>
      <c r="EM427" s="159"/>
      <c r="EN427" s="159"/>
      <c r="EO427" s="159"/>
      <c r="EP427" s="159"/>
      <c r="EQ427" s="159"/>
      <c r="ER427" s="159"/>
      <c r="ES427" s="159"/>
      <c r="ET427" s="159"/>
      <c r="EU427" s="159"/>
      <c r="EV427" s="159"/>
      <c r="EW427" s="159"/>
      <c r="EX427" s="159"/>
      <c r="EY427" s="159"/>
      <c r="EZ427" s="159"/>
      <c r="FA427" s="159"/>
      <c r="FB427" s="159"/>
      <c r="FC427" s="159"/>
      <c r="FD427" s="159"/>
      <c r="FE427" s="159"/>
      <c r="FF427" s="159"/>
      <c r="FG427" s="159"/>
      <c r="FH427" s="159"/>
      <c r="FI427" s="159"/>
      <c r="FJ427" s="159"/>
      <c r="FK427" s="159"/>
      <c r="FL427" s="159"/>
      <c r="FM427" s="159"/>
      <c r="FN427" s="159"/>
      <c r="FO427" s="159"/>
      <c r="FP427" s="159"/>
      <c r="FQ427" s="159"/>
      <c r="FR427" s="159"/>
      <c r="FS427" s="159"/>
      <c r="FT427" s="159"/>
      <c r="FU427" s="159"/>
      <c r="FV427" s="159"/>
      <c r="FW427" s="159"/>
      <c r="FX427" s="159"/>
      <c r="FY427" s="159"/>
      <c r="FZ427" s="159"/>
      <c r="GA427" s="159"/>
      <c r="GB427" s="159"/>
      <c r="GC427" s="159"/>
      <c r="GD427" s="159"/>
      <c r="GE427" s="159"/>
      <c r="GF427" s="159"/>
      <c r="GG427" s="159"/>
      <c r="GH427" s="159"/>
      <c r="GI427" s="159"/>
      <c r="GJ427" s="159"/>
      <c r="GK427" s="159"/>
      <c r="GL427" s="159"/>
      <c r="GM427" s="159"/>
      <c r="GN427" s="159"/>
      <c r="GO427" s="159"/>
      <c r="GP427" s="159"/>
      <c r="GQ427" s="159"/>
      <c r="GR427" s="159"/>
      <c r="GS427" s="159"/>
      <c r="GT427" s="159"/>
      <c r="GU427" s="159"/>
      <c r="GV427" s="159"/>
      <c r="GW427" s="159"/>
      <c r="GX427" s="159"/>
      <c r="GY427" s="159"/>
      <c r="GZ427" s="159"/>
      <c r="HA427" s="159"/>
      <c r="HB427" s="159"/>
      <c r="HC427" s="159"/>
      <c r="HD427" s="159"/>
      <c r="HE427" s="159"/>
      <c r="HF427" s="159"/>
      <c r="HG427" s="159"/>
      <c r="HH427" s="159"/>
      <c r="HI427" s="159"/>
      <c r="HJ427" s="159"/>
      <c r="HK427" s="159"/>
      <c r="HL427" s="159"/>
      <c r="HM427" s="159"/>
      <c r="HN427" s="159"/>
      <c r="HO427" s="159"/>
      <c r="HP427" s="159"/>
      <c r="HQ427" s="159"/>
      <c r="HR427" s="159"/>
      <c r="HS427" s="159"/>
      <c r="HT427" s="159"/>
      <c r="HU427" s="159"/>
      <c r="HV427" s="159"/>
      <c r="HW427" s="159"/>
      <c r="HX427" s="159"/>
      <c r="HY427" s="159"/>
      <c r="HZ427" s="159"/>
      <c r="IA427" s="159"/>
      <c r="IB427" s="159"/>
      <c r="IC427" s="159"/>
      <c r="ID427" s="159"/>
      <c r="IE427" s="159"/>
      <c r="IF427" s="159"/>
      <c r="IG427" s="159"/>
      <c r="IH427" s="159"/>
      <c r="II427" s="159"/>
      <c r="IJ427" s="159"/>
      <c r="IK427" s="159"/>
      <c r="IL427" s="159"/>
      <c r="IM427" s="159"/>
      <c r="IN427" s="159"/>
      <c r="IO427" s="159"/>
      <c r="IP427" s="159"/>
      <c r="IQ427" s="159"/>
      <c r="IR427" s="159"/>
      <c r="IS427" s="159"/>
      <c r="IT427" s="159"/>
      <c r="IU427" s="159"/>
      <c r="IV427" s="159"/>
      <c r="IW427" s="159"/>
      <c r="IX427" s="159"/>
      <c r="IY427" s="159"/>
      <c r="IZ427" s="159"/>
      <c r="JA427" s="159"/>
      <c r="JB427" s="159"/>
      <c r="JC427" s="159"/>
      <c r="JD427" s="159"/>
      <c r="JE427" s="159"/>
      <c r="JF427" s="159"/>
      <c r="JG427" s="159"/>
      <c r="JH427" s="159"/>
      <c r="JI427" s="159"/>
      <c r="JJ427" s="159"/>
      <c r="JK427" s="159"/>
      <c r="JL427" s="159"/>
      <c r="JM427" s="159"/>
      <c r="JN427" s="159"/>
      <c r="JO427" s="159"/>
      <c r="JP427" s="159"/>
      <c r="JQ427" s="159"/>
      <c r="JR427" s="159"/>
      <c r="JS427" s="159"/>
      <c r="JT427" s="159"/>
      <c r="JU427" s="159"/>
      <c r="JV427" s="159"/>
      <c r="JW427" s="159"/>
      <c r="JX427" s="159"/>
      <c r="JY427" s="159"/>
      <c r="JZ427" s="159"/>
      <c r="KA427" s="159"/>
      <c r="KB427" s="159"/>
      <c r="KC427" s="159"/>
      <c r="KD427" s="159"/>
      <c r="KE427" s="159"/>
      <c r="KF427" s="159"/>
      <c r="KG427" s="159"/>
      <c r="KH427" s="159"/>
      <c r="KI427" s="159"/>
      <c r="KJ427" s="159"/>
      <c r="KK427" s="159"/>
      <c r="KL427" s="159"/>
      <c r="KM427" s="159"/>
      <c r="KN427" s="159"/>
      <c r="KO427" s="159"/>
      <c r="KP427" s="159"/>
      <c r="KQ427" s="159"/>
      <c r="KR427" s="159"/>
      <c r="KS427" s="159"/>
      <c r="KT427" s="159"/>
      <c r="KU427" s="159"/>
      <c r="KV427" s="159"/>
      <c r="KW427" s="159"/>
      <c r="KX427" s="159"/>
      <c r="KY427" s="159"/>
      <c r="KZ427" s="159"/>
      <c r="LA427" s="159"/>
      <c r="LB427" s="159"/>
      <c r="LC427" s="159"/>
      <c r="LD427" s="159"/>
      <c r="LE427" s="159"/>
      <c r="LF427" s="159"/>
      <c r="LG427" s="159"/>
      <c r="LH427" s="159"/>
      <c r="LI427" s="159"/>
      <c r="LJ427" s="159"/>
      <c r="LK427" s="159"/>
      <c r="LL427" s="159"/>
      <c r="LM427" s="159"/>
      <c r="LN427" s="159"/>
      <c r="LO427" s="159"/>
      <c r="LP427" s="159"/>
      <c r="LQ427" s="159"/>
      <c r="LR427" s="159"/>
      <c r="LS427" s="159"/>
      <c r="LT427" s="159"/>
      <c r="LU427" s="159"/>
      <c r="LV427" s="159"/>
      <c r="LW427" s="159"/>
      <c r="LX427" s="159"/>
      <c r="LY427" s="159"/>
      <c r="LZ427" s="159"/>
      <c r="MA427" s="159"/>
      <c r="MB427" s="159"/>
      <c r="MC427" s="159"/>
      <c r="MD427" s="159"/>
      <c r="ME427" s="159"/>
      <c r="MF427" s="159"/>
      <c r="MG427" s="159"/>
      <c r="MH427" s="159"/>
      <c r="MI427" s="159"/>
      <c r="MJ427" s="159"/>
      <c r="MK427" s="159"/>
      <c r="ML427" s="159"/>
      <c r="MM427" s="159"/>
      <c r="MN427" s="159"/>
      <c r="MO427" s="159"/>
      <c r="MP427" s="159"/>
      <c r="MQ427" s="159"/>
      <c r="MR427" s="159"/>
      <c r="MS427" s="159"/>
      <c r="MT427" s="159"/>
      <c r="MU427" s="159"/>
      <c r="MV427" s="159"/>
      <c r="MW427" s="159"/>
      <c r="MX427" s="159"/>
      <c r="MY427" s="159"/>
      <c r="MZ427" s="159"/>
      <c r="NA427" s="159"/>
      <c r="NB427" s="159"/>
      <c r="NC427" s="159"/>
      <c r="ND427" s="159"/>
      <c r="NE427" s="159"/>
      <c r="NF427" s="159"/>
      <c r="NG427" s="159"/>
      <c r="NH427" s="159"/>
      <c r="NI427" s="159"/>
      <c r="NJ427" s="159"/>
      <c r="NK427" s="159"/>
      <c r="NL427" s="159"/>
      <c r="NM427" s="159"/>
      <c r="NN427" s="159"/>
      <c r="NO427" s="159"/>
      <c r="NP427" s="159"/>
      <c r="NQ427" s="159"/>
      <c r="NR427" s="159"/>
      <c r="NS427" s="159"/>
      <c r="NT427" s="159"/>
      <c r="NU427" s="159"/>
      <c r="NV427" s="159"/>
      <c r="NW427" s="159"/>
      <c r="NX427" s="159"/>
      <c r="NY427" s="159"/>
      <c r="NZ427" s="159"/>
      <c r="OA427" s="159"/>
      <c r="OB427" s="159"/>
      <c r="OC427" s="159"/>
      <c r="OD427" s="159"/>
      <c r="OE427" s="159"/>
      <c r="OF427" s="159"/>
      <c r="OG427" s="159"/>
      <c r="OH427" s="159"/>
      <c r="OI427" s="159"/>
      <c r="OJ427" s="159"/>
      <c r="OK427" s="159"/>
      <c r="OL427" s="159"/>
      <c r="OM427" s="159"/>
      <c r="ON427" s="159"/>
      <c r="OO427" s="159"/>
      <c r="OP427" s="159"/>
      <c r="OQ427" s="159"/>
      <c r="OR427" s="159"/>
      <c r="OS427" s="159"/>
      <c r="OT427" s="159"/>
      <c r="OU427" s="159"/>
      <c r="OV427" s="159"/>
      <c r="OW427" s="159"/>
      <c r="OX427" s="159"/>
      <c r="OY427" s="159"/>
      <c r="OZ427" s="159"/>
      <c r="PA427" s="159"/>
      <c r="PB427" s="159"/>
      <c r="PC427" s="159"/>
      <c r="PD427" s="159"/>
      <c r="PE427" s="159"/>
      <c r="PF427" s="159"/>
      <c r="PG427" s="159"/>
      <c r="PH427" s="159"/>
      <c r="PI427" s="159"/>
      <c r="PJ427" s="159"/>
      <c r="PK427" s="159"/>
      <c r="PL427" s="159"/>
      <c r="PM427" s="159"/>
      <c r="PN427" s="159"/>
      <c r="PO427" s="159"/>
      <c r="PP427" s="159"/>
      <c r="PQ427" s="159"/>
      <c r="PR427" s="159"/>
      <c r="PS427" s="159"/>
      <c r="PT427" s="159"/>
      <c r="PU427" s="159"/>
      <c r="PV427" s="159"/>
      <c r="PW427" s="159"/>
      <c r="PX427" s="159"/>
      <c r="PY427" s="159"/>
      <c r="PZ427" s="159"/>
      <c r="QA427" s="159"/>
      <c r="QB427" s="159"/>
      <c r="QC427" s="159"/>
      <c r="QD427" s="159"/>
      <c r="QE427" s="159"/>
      <c r="QF427" s="159"/>
      <c r="QG427" s="159"/>
      <c r="QH427" s="159"/>
      <c r="QI427" s="159"/>
      <c r="QJ427" s="159"/>
      <c r="QK427" s="159"/>
      <c r="QL427" s="159"/>
      <c r="QM427" s="159"/>
      <c r="QN427" s="159"/>
      <c r="QO427" s="159"/>
      <c r="QP427" s="159"/>
      <c r="QQ427" s="159"/>
      <c r="QR427" s="159"/>
      <c r="QS427" s="159"/>
      <c r="QT427" s="159"/>
      <c r="QU427" s="159"/>
      <c r="QV427" s="159"/>
      <c r="QW427" s="159"/>
    </row>
    <row r="428" spans="1:465" x14ac:dyDescent="0.25">
      <c r="A428" s="54"/>
      <c r="B428" s="21" t="s">
        <v>63</v>
      </c>
      <c r="C428" s="63"/>
      <c r="D428" s="25">
        <v>1.5</v>
      </c>
      <c r="E428" s="55">
        <v>1.5</v>
      </c>
      <c r="F428" s="58"/>
      <c r="G428" s="59"/>
      <c r="H428" s="24"/>
      <c r="I428" s="58"/>
      <c r="J428" s="40"/>
      <c r="K428" s="158"/>
      <c r="L428" s="158"/>
      <c r="M428" s="158"/>
      <c r="N428" s="158"/>
      <c r="O428" s="158"/>
      <c r="P428" s="158"/>
      <c r="Q428" s="158"/>
      <c r="R428" s="158"/>
      <c r="S428" s="158"/>
      <c r="T428" s="158"/>
      <c r="U428" s="158"/>
      <c r="V428" s="158"/>
      <c r="W428" s="158"/>
      <c r="X428" s="158"/>
      <c r="Y428" s="158"/>
      <c r="Z428" s="158"/>
      <c r="AA428" s="158"/>
      <c r="AB428" s="158"/>
      <c r="AC428" s="158"/>
      <c r="AD428" s="158"/>
      <c r="AE428" s="158"/>
      <c r="AF428" s="158"/>
      <c r="AG428" s="158"/>
      <c r="AH428" s="158"/>
      <c r="AI428" s="158"/>
      <c r="AJ428" s="158"/>
      <c r="AK428" s="158"/>
      <c r="AL428" s="158"/>
      <c r="AM428" s="158"/>
      <c r="AN428" s="158"/>
      <c r="AO428" s="158"/>
      <c r="AP428" s="158"/>
      <c r="AQ428" s="158"/>
      <c r="AR428" s="158"/>
      <c r="AS428" s="158"/>
      <c r="AT428" s="158"/>
      <c r="AU428" s="158"/>
      <c r="AV428" s="158"/>
      <c r="AW428" s="158"/>
      <c r="AX428" s="158"/>
      <c r="AY428" s="158"/>
      <c r="AZ428" s="158"/>
      <c r="BA428" s="158"/>
      <c r="BB428" s="158"/>
      <c r="BC428" s="158"/>
      <c r="BD428" s="158"/>
      <c r="BE428" s="158"/>
      <c r="BF428" s="158"/>
      <c r="BG428" s="158"/>
      <c r="BH428" s="158"/>
      <c r="BI428" s="158"/>
      <c r="BJ428" s="158"/>
      <c r="BK428" s="158"/>
      <c r="BL428" s="158"/>
      <c r="BM428" s="158"/>
      <c r="BN428" s="158"/>
      <c r="BO428" s="158"/>
      <c r="BP428" s="158"/>
      <c r="BQ428" s="158"/>
      <c r="BR428" s="158"/>
      <c r="BS428" s="158"/>
      <c r="BT428" s="158"/>
      <c r="BU428" s="158"/>
      <c r="BV428" s="158"/>
      <c r="BW428" s="158"/>
      <c r="BX428" s="158"/>
      <c r="BY428" s="158"/>
      <c r="BZ428" s="158"/>
      <c r="CA428" s="158"/>
      <c r="CB428" s="158"/>
      <c r="CC428" s="158"/>
      <c r="CD428" s="158"/>
      <c r="CE428" s="158"/>
      <c r="CF428" s="158"/>
      <c r="CG428" s="158"/>
      <c r="CH428" s="158"/>
      <c r="CI428" s="158"/>
      <c r="CJ428" s="158"/>
      <c r="CK428" s="158"/>
      <c r="CL428" s="158"/>
      <c r="CM428" s="158"/>
      <c r="CN428" s="159"/>
      <c r="CO428" s="159"/>
      <c r="CP428" s="159"/>
      <c r="CQ428" s="159"/>
      <c r="CR428" s="159"/>
      <c r="CS428" s="159"/>
      <c r="CT428" s="159"/>
      <c r="CU428" s="159"/>
      <c r="CV428" s="159"/>
      <c r="CW428" s="159"/>
      <c r="CX428" s="159"/>
      <c r="CY428" s="159"/>
      <c r="CZ428" s="159"/>
      <c r="DA428" s="159"/>
      <c r="DB428" s="159"/>
      <c r="DC428" s="159"/>
      <c r="DD428" s="159"/>
      <c r="DE428" s="159"/>
      <c r="DF428" s="159"/>
      <c r="DG428" s="159"/>
      <c r="DH428" s="159"/>
      <c r="DI428" s="159"/>
      <c r="DJ428" s="159"/>
      <c r="DK428" s="159"/>
      <c r="DL428" s="159"/>
      <c r="DM428" s="159"/>
      <c r="DN428" s="159"/>
      <c r="DO428" s="159"/>
      <c r="DP428" s="159"/>
      <c r="DQ428" s="159"/>
      <c r="DR428" s="159"/>
      <c r="DS428" s="159"/>
      <c r="DT428" s="159"/>
      <c r="DU428" s="159"/>
      <c r="DV428" s="159"/>
      <c r="DW428" s="159"/>
      <c r="DX428" s="159"/>
      <c r="DY428" s="159"/>
      <c r="DZ428" s="159"/>
      <c r="EA428" s="159"/>
      <c r="EB428" s="159"/>
      <c r="EC428" s="159"/>
      <c r="ED428" s="159"/>
      <c r="EE428" s="159"/>
      <c r="EF428" s="159"/>
      <c r="EG428" s="159"/>
      <c r="EH428" s="159"/>
      <c r="EI428" s="159"/>
      <c r="EJ428" s="159"/>
      <c r="EK428" s="159"/>
      <c r="EL428" s="159"/>
      <c r="EM428" s="159"/>
      <c r="EN428" s="159"/>
      <c r="EO428" s="159"/>
      <c r="EP428" s="159"/>
      <c r="EQ428" s="159"/>
      <c r="ER428" s="159"/>
      <c r="ES428" s="159"/>
      <c r="ET428" s="159"/>
      <c r="EU428" s="159"/>
      <c r="EV428" s="159"/>
      <c r="EW428" s="159"/>
      <c r="EX428" s="159"/>
      <c r="EY428" s="159"/>
      <c r="EZ428" s="159"/>
      <c r="FA428" s="159"/>
      <c r="FB428" s="159"/>
      <c r="FC428" s="159"/>
      <c r="FD428" s="159"/>
      <c r="FE428" s="159"/>
      <c r="FF428" s="159"/>
      <c r="FG428" s="159"/>
      <c r="FH428" s="159"/>
      <c r="FI428" s="159"/>
      <c r="FJ428" s="159"/>
      <c r="FK428" s="159"/>
      <c r="FL428" s="159"/>
      <c r="FM428" s="159"/>
      <c r="FN428" s="159"/>
      <c r="FO428" s="159"/>
      <c r="FP428" s="159"/>
      <c r="FQ428" s="159"/>
      <c r="FR428" s="159"/>
      <c r="FS428" s="159"/>
      <c r="FT428" s="159"/>
      <c r="FU428" s="159"/>
      <c r="FV428" s="159"/>
      <c r="FW428" s="159"/>
      <c r="FX428" s="159"/>
      <c r="FY428" s="159"/>
      <c r="FZ428" s="159"/>
      <c r="GA428" s="159"/>
      <c r="GB428" s="159"/>
      <c r="GC428" s="159"/>
      <c r="GD428" s="159"/>
      <c r="GE428" s="159"/>
      <c r="GF428" s="159"/>
      <c r="GG428" s="159"/>
      <c r="GH428" s="159"/>
      <c r="GI428" s="159"/>
      <c r="GJ428" s="159"/>
      <c r="GK428" s="159"/>
      <c r="GL428" s="159"/>
      <c r="GM428" s="159"/>
      <c r="GN428" s="159"/>
      <c r="GO428" s="159"/>
      <c r="GP428" s="159"/>
      <c r="GQ428" s="159"/>
      <c r="GR428" s="159"/>
      <c r="GS428" s="159"/>
      <c r="GT428" s="159"/>
      <c r="GU428" s="159"/>
      <c r="GV428" s="159"/>
      <c r="GW428" s="159"/>
      <c r="GX428" s="159"/>
      <c r="GY428" s="159"/>
      <c r="GZ428" s="159"/>
      <c r="HA428" s="159"/>
      <c r="HB428" s="159"/>
      <c r="HC428" s="159"/>
      <c r="HD428" s="159"/>
      <c r="HE428" s="159"/>
      <c r="HF428" s="159"/>
      <c r="HG428" s="159"/>
      <c r="HH428" s="159"/>
      <c r="HI428" s="159"/>
      <c r="HJ428" s="159"/>
      <c r="HK428" s="159"/>
      <c r="HL428" s="159"/>
      <c r="HM428" s="159"/>
      <c r="HN428" s="159"/>
      <c r="HO428" s="159"/>
      <c r="HP428" s="159"/>
      <c r="HQ428" s="159"/>
      <c r="HR428" s="159"/>
      <c r="HS428" s="159"/>
      <c r="HT428" s="159"/>
      <c r="HU428" s="159"/>
      <c r="HV428" s="159"/>
      <c r="HW428" s="159"/>
      <c r="HX428" s="159"/>
      <c r="HY428" s="159"/>
      <c r="HZ428" s="159"/>
      <c r="IA428" s="159"/>
      <c r="IB428" s="159"/>
      <c r="IC428" s="159"/>
      <c r="ID428" s="159"/>
      <c r="IE428" s="159"/>
      <c r="IF428" s="159"/>
      <c r="IG428" s="159"/>
      <c r="IH428" s="159"/>
      <c r="II428" s="159"/>
      <c r="IJ428" s="159"/>
      <c r="IK428" s="159"/>
      <c r="IL428" s="159"/>
      <c r="IM428" s="159"/>
      <c r="IN428" s="159"/>
      <c r="IO428" s="159"/>
      <c r="IP428" s="159"/>
      <c r="IQ428" s="159"/>
      <c r="IR428" s="159"/>
      <c r="IS428" s="159"/>
      <c r="IT428" s="159"/>
      <c r="IU428" s="159"/>
      <c r="IV428" s="159"/>
      <c r="IW428" s="159"/>
      <c r="IX428" s="159"/>
      <c r="IY428" s="159"/>
      <c r="IZ428" s="159"/>
      <c r="JA428" s="159"/>
      <c r="JB428" s="159"/>
      <c r="JC428" s="159"/>
      <c r="JD428" s="159"/>
      <c r="JE428" s="159"/>
      <c r="JF428" s="159"/>
      <c r="JG428" s="159"/>
      <c r="JH428" s="159"/>
      <c r="JI428" s="159"/>
      <c r="JJ428" s="159"/>
      <c r="JK428" s="159"/>
      <c r="JL428" s="159"/>
      <c r="JM428" s="159"/>
      <c r="JN428" s="159"/>
      <c r="JO428" s="159"/>
      <c r="JP428" s="159"/>
      <c r="JQ428" s="159"/>
      <c r="JR428" s="159"/>
      <c r="JS428" s="159"/>
      <c r="JT428" s="159"/>
      <c r="JU428" s="159"/>
      <c r="JV428" s="159"/>
      <c r="JW428" s="159"/>
      <c r="JX428" s="159"/>
      <c r="JY428" s="159"/>
      <c r="JZ428" s="159"/>
      <c r="KA428" s="159"/>
      <c r="KB428" s="159"/>
      <c r="KC428" s="159"/>
      <c r="KD428" s="159"/>
      <c r="KE428" s="159"/>
      <c r="KF428" s="159"/>
      <c r="KG428" s="159"/>
      <c r="KH428" s="159"/>
      <c r="KI428" s="159"/>
      <c r="KJ428" s="159"/>
      <c r="KK428" s="159"/>
      <c r="KL428" s="159"/>
      <c r="KM428" s="159"/>
      <c r="KN428" s="159"/>
      <c r="KO428" s="159"/>
      <c r="KP428" s="159"/>
      <c r="KQ428" s="159"/>
      <c r="KR428" s="159"/>
      <c r="KS428" s="159"/>
      <c r="KT428" s="159"/>
      <c r="KU428" s="159"/>
      <c r="KV428" s="159"/>
      <c r="KW428" s="159"/>
      <c r="KX428" s="159"/>
      <c r="KY428" s="159"/>
      <c r="KZ428" s="159"/>
      <c r="LA428" s="159"/>
      <c r="LB428" s="159"/>
      <c r="LC428" s="159"/>
      <c r="LD428" s="159"/>
      <c r="LE428" s="159"/>
      <c r="LF428" s="159"/>
      <c r="LG428" s="159"/>
      <c r="LH428" s="159"/>
      <c r="LI428" s="159"/>
      <c r="LJ428" s="159"/>
      <c r="LK428" s="159"/>
      <c r="LL428" s="159"/>
      <c r="LM428" s="159"/>
      <c r="LN428" s="159"/>
      <c r="LO428" s="159"/>
      <c r="LP428" s="159"/>
      <c r="LQ428" s="159"/>
      <c r="LR428" s="159"/>
      <c r="LS428" s="159"/>
      <c r="LT428" s="159"/>
      <c r="LU428" s="159"/>
      <c r="LV428" s="159"/>
      <c r="LW428" s="159"/>
      <c r="LX428" s="159"/>
      <c r="LY428" s="159"/>
      <c r="LZ428" s="159"/>
      <c r="MA428" s="159"/>
      <c r="MB428" s="159"/>
      <c r="MC428" s="159"/>
      <c r="MD428" s="159"/>
      <c r="ME428" s="159"/>
      <c r="MF428" s="159"/>
      <c r="MG428" s="159"/>
      <c r="MH428" s="159"/>
      <c r="MI428" s="159"/>
      <c r="MJ428" s="159"/>
      <c r="MK428" s="159"/>
      <c r="ML428" s="159"/>
      <c r="MM428" s="159"/>
      <c r="MN428" s="159"/>
      <c r="MO428" s="159"/>
      <c r="MP428" s="159"/>
      <c r="MQ428" s="159"/>
      <c r="MR428" s="159"/>
      <c r="MS428" s="159"/>
      <c r="MT428" s="159"/>
      <c r="MU428" s="159"/>
      <c r="MV428" s="159"/>
      <c r="MW428" s="159"/>
      <c r="MX428" s="159"/>
      <c r="MY428" s="159"/>
      <c r="MZ428" s="159"/>
      <c r="NA428" s="159"/>
      <c r="NB428" s="159"/>
      <c r="NC428" s="159"/>
      <c r="ND428" s="159"/>
      <c r="NE428" s="159"/>
      <c r="NF428" s="159"/>
      <c r="NG428" s="159"/>
      <c r="NH428" s="159"/>
      <c r="NI428" s="159"/>
      <c r="NJ428" s="159"/>
      <c r="NK428" s="159"/>
      <c r="NL428" s="159"/>
      <c r="NM428" s="159"/>
      <c r="NN428" s="159"/>
      <c r="NO428" s="159"/>
      <c r="NP428" s="159"/>
      <c r="NQ428" s="159"/>
      <c r="NR428" s="159"/>
      <c r="NS428" s="159"/>
      <c r="NT428" s="159"/>
      <c r="NU428" s="159"/>
      <c r="NV428" s="159"/>
      <c r="NW428" s="159"/>
      <c r="NX428" s="159"/>
      <c r="NY428" s="159"/>
      <c r="NZ428" s="159"/>
      <c r="OA428" s="159"/>
      <c r="OB428" s="159"/>
      <c r="OC428" s="159"/>
      <c r="OD428" s="159"/>
      <c r="OE428" s="159"/>
      <c r="OF428" s="159"/>
      <c r="OG428" s="159"/>
      <c r="OH428" s="159"/>
      <c r="OI428" s="159"/>
      <c r="OJ428" s="159"/>
      <c r="OK428" s="159"/>
      <c r="OL428" s="159"/>
      <c r="OM428" s="159"/>
      <c r="ON428" s="159"/>
      <c r="OO428" s="159"/>
      <c r="OP428" s="159"/>
      <c r="OQ428" s="159"/>
      <c r="OR428" s="159"/>
      <c r="OS428" s="159"/>
      <c r="OT428" s="159"/>
      <c r="OU428" s="159"/>
      <c r="OV428" s="159"/>
      <c r="OW428" s="159"/>
      <c r="OX428" s="159"/>
      <c r="OY428" s="159"/>
      <c r="OZ428" s="159"/>
      <c r="PA428" s="159"/>
      <c r="PB428" s="159"/>
      <c r="PC428" s="159"/>
      <c r="PD428" s="159"/>
      <c r="PE428" s="159"/>
      <c r="PF428" s="159"/>
      <c r="PG428" s="159"/>
      <c r="PH428" s="159"/>
      <c r="PI428" s="159"/>
      <c r="PJ428" s="159"/>
      <c r="PK428" s="159"/>
      <c r="PL428" s="159"/>
      <c r="PM428" s="159"/>
      <c r="PN428" s="159"/>
      <c r="PO428" s="159"/>
      <c r="PP428" s="159"/>
      <c r="PQ428" s="159"/>
      <c r="PR428" s="159"/>
      <c r="PS428" s="159"/>
      <c r="PT428" s="159"/>
      <c r="PU428" s="159"/>
      <c r="PV428" s="159"/>
      <c r="PW428" s="159"/>
      <c r="PX428" s="159"/>
      <c r="PY428" s="159"/>
      <c r="PZ428" s="159"/>
      <c r="QA428" s="159"/>
      <c r="QB428" s="159"/>
      <c r="QC428" s="159"/>
      <c r="QD428" s="159"/>
      <c r="QE428" s="159"/>
      <c r="QF428" s="159"/>
      <c r="QG428" s="159"/>
      <c r="QH428" s="159"/>
      <c r="QI428" s="159"/>
      <c r="QJ428" s="159"/>
      <c r="QK428" s="159"/>
      <c r="QL428" s="159"/>
      <c r="QM428" s="159"/>
      <c r="QN428" s="159"/>
      <c r="QO428" s="159"/>
      <c r="QP428" s="159"/>
      <c r="QQ428" s="159"/>
      <c r="QR428" s="159"/>
      <c r="QS428" s="159"/>
      <c r="QT428" s="159"/>
      <c r="QU428" s="159"/>
      <c r="QV428" s="159"/>
      <c r="QW428" s="159"/>
    </row>
    <row r="429" spans="1:465" x14ac:dyDescent="0.25">
      <c r="A429" s="54"/>
      <c r="B429" s="21" t="s">
        <v>33</v>
      </c>
      <c r="C429" s="63"/>
      <c r="D429" s="25">
        <v>15</v>
      </c>
      <c r="E429" s="55">
        <v>15</v>
      </c>
      <c r="F429" s="58"/>
      <c r="G429" s="59"/>
      <c r="H429" s="24"/>
      <c r="I429" s="58"/>
      <c r="J429" s="40"/>
      <c r="K429" s="158"/>
      <c r="L429" s="158"/>
      <c r="M429" s="158"/>
      <c r="N429" s="158"/>
      <c r="O429" s="158"/>
      <c r="P429" s="158"/>
      <c r="Q429" s="158"/>
      <c r="R429" s="158"/>
      <c r="S429" s="158"/>
      <c r="T429" s="158"/>
      <c r="U429" s="158"/>
      <c r="V429" s="158"/>
      <c r="W429" s="158"/>
      <c r="X429" s="158"/>
      <c r="Y429" s="158"/>
      <c r="Z429" s="158"/>
      <c r="AA429" s="158"/>
      <c r="AB429" s="158"/>
      <c r="AC429" s="158"/>
      <c r="AD429" s="158"/>
      <c r="AE429" s="158"/>
      <c r="AF429" s="158"/>
      <c r="AG429" s="158"/>
      <c r="AH429" s="158"/>
      <c r="AI429" s="158"/>
      <c r="AJ429" s="158"/>
      <c r="AK429" s="158"/>
      <c r="AL429" s="158"/>
      <c r="AM429" s="158"/>
      <c r="AN429" s="158"/>
      <c r="AO429" s="158"/>
      <c r="AP429" s="158"/>
      <c r="AQ429" s="158"/>
      <c r="AR429" s="158"/>
      <c r="AS429" s="158"/>
      <c r="AT429" s="158"/>
      <c r="AU429" s="158"/>
      <c r="AV429" s="158"/>
      <c r="AW429" s="158"/>
      <c r="AX429" s="158"/>
      <c r="AY429" s="158"/>
      <c r="AZ429" s="158"/>
      <c r="BA429" s="158"/>
      <c r="BB429" s="158"/>
      <c r="BC429" s="158"/>
      <c r="BD429" s="158"/>
      <c r="BE429" s="158"/>
      <c r="BF429" s="158"/>
      <c r="BG429" s="158"/>
      <c r="BH429" s="158"/>
      <c r="BI429" s="158"/>
      <c r="BJ429" s="158"/>
      <c r="BK429" s="158"/>
      <c r="BL429" s="158"/>
      <c r="BM429" s="158"/>
      <c r="BN429" s="158"/>
      <c r="BO429" s="158"/>
      <c r="BP429" s="158"/>
      <c r="BQ429" s="158"/>
      <c r="BR429" s="158"/>
      <c r="BS429" s="158"/>
      <c r="BT429" s="158"/>
      <c r="BU429" s="158"/>
      <c r="BV429" s="158"/>
      <c r="BW429" s="158"/>
      <c r="BX429" s="158"/>
      <c r="BY429" s="158"/>
      <c r="BZ429" s="158"/>
      <c r="CA429" s="158"/>
      <c r="CB429" s="158"/>
      <c r="CC429" s="158"/>
      <c r="CD429" s="158"/>
      <c r="CE429" s="158"/>
      <c r="CF429" s="158"/>
      <c r="CG429" s="158"/>
      <c r="CH429" s="158"/>
      <c r="CI429" s="158"/>
      <c r="CJ429" s="158"/>
      <c r="CK429" s="158"/>
      <c r="CL429" s="158"/>
      <c r="CM429" s="158"/>
      <c r="CN429" s="159"/>
      <c r="CO429" s="159"/>
      <c r="CP429" s="159"/>
      <c r="CQ429" s="159"/>
      <c r="CR429" s="159"/>
      <c r="CS429" s="159"/>
      <c r="CT429" s="159"/>
      <c r="CU429" s="159"/>
      <c r="CV429" s="159"/>
      <c r="CW429" s="159"/>
      <c r="CX429" s="159"/>
      <c r="CY429" s="159"/>
      <c r="CZ429" s="159"/>
      <c r="DA429" s="159"/>
      <c r="DB429" s="159"/>
      <c r="DC429" s="159"/>
      <c r="DD429" s="159"/>
      <c r="DE429" s="159"/>
      <c r="DF429" s="159"/>
      <c r="DG429" s="159"/>
      <c r="DH429" s="159"/>
      <c r="DI429" s="159"/>
      <c r="DJ429" s="159"/>
      <c r="DK429" s="159"/>
      <c r="DL429" s="159"/>
      <c r="DM429" s="159"/>
      <c r="DN429" s="159"/>
      <c r="DO429" s="159"/>
      <c r="DP429" s="159"/>
      <c r="DQ429" s="159"/>
      <c r="DR429" s="159"/>
      <c r="DS429" s="159"/>
      <c r="DT429" s="159"/>
      <c r="DU429" s="159"/>
      <c r="DV429" s="159"/>
      <c r="DW429" s="159"/>
      <c r="DX429" s="159"/>
      <c r="DY429" s="159"/>
      <c r="DZ429" s="159"/>
      <c r="EA429" s="159"/>
      <c r="EB429" s="159"/>
      <c r="EC429" s="159"/>
      <c r="ED429" s="159"/>
      <c r="EE429" s="159"/>
      <c r="EF429" s="159"/>
      <c r="EG429" s="159"/>
      <c r="EH429" s="159"/>
      <c r="EI429" s="159"/>
      <c r="EJ429" s="159"/>
      <c r="EK429" s="159"/>
      <c r="EL429" s="159"/>
      <c r="EM429" s="159"/>
      <c r="EN429" s="159"/>
      <c r="EO429" s="159"/>
      <c r="EP429" s="159"/>
      <c r="EQ429" s="159"/>
      <c r="ER429" s="159"/>
      <c r="ES429" s="159"/>
      <c r="ET429" s="159"/>
      <c r="EU429" s="159"/>
      <c r="EV429" s="159"/>
      <c r="EW429" s="159"/>
      <c r="EX429" s="159"/>
      <c r="EY429" s="159"/>
      <c r="EZ429" s="159"/>
      <c r="FA429" s="159"/>
      <c r="FB429" s="159"/>
      <c r="FC429" s="159"/>
      <c r="FD429" s="159"/>
      <c r="FE429" s="159"/>
      <c r="FF429" s="159"/>
      <c r="FG429" s="159"/>
      <c r="FH429" s="159"/>
      <c r="FI429" s="159"/>
      <c r="FJ429" s="159"/>
      <c r="FK429" s="159"/>
      <c r="FL429" s="159"/>
      <c r="FM429" s="159"/>
      <c r="FN429" s="159"/>
      <c r="FO429" s="159"/>
      <c r="FP429" s="159"/>
      <c r="FQ429" s="159"/>
      <c r="FR429" s="159"/>
      <c r="FS429" s="159"/>
      <c r="FT429" s="159"/>
      <c r="FU429" s="159"/>
      <c r="FV429" s="159"/>
      <c r="FW429" s="159"/>
      <c r="FX429" s="159"/>
      <c r="FY429" s="159"/>
      <c r="FZ429" s="159"/>
      <c r="GA429" s="159"/>
      <c r="GB429" s="159"/>
      <c r="GC429" s="159"/>
      <c r="GD429" s="159"/>
      <c r="GE429" s="159"/>
      <c r="GF429" s="159"/>
      <c r="GG429" s="159"/>
      <c r="GH429" s="159"/>
      <c r="GI429" s="159"/>
      <c r="GJ429" s="159"/>
      <c r="GK429" s="159"/>
      <c r="GL429" s="159"/>
      <c r="GM429" s="159"/>
      <c r="GN429" s="159"/>
      <c r="GO429" s="159"/>
      <c r="GP429" s="159"/>
      <c r="GQ429" s="159"/>
      <c r="GR429" s="159"/>
      <c r="GS429" s="159"/>
      <c r="GT429" s="159"/>
      <c r="GU429" s="159"/>
      <c r="GV429" s="159"/>
      <c r="GW429" s="159"/>
      <c r="GX429" s="159"/>
      <c r="GY429" s="159"/>
      <c r="GZ429" s="159"/>
      <c r="HA429" s="159"/>
      <c r="HB429" s="159"/>
      <c r="HC429" s="159"/>
      <c r="HD429" s="159"/>
      <c r="HE429" s="159"/>
      <c r="HF429" s="159"/>
      <c r="HG429" s="159"/>
      <c r="HH429" s="159"/>
      <c r="HI429" s="159"/>
      <c r="HJ429" s="159"/>
      <c r="HK429" s="159"/>
      <c r="HL429" s="159"/>
      <c r="HM429" s="159"/>
      <c r="HN429" s="159"/>
      <c r="HO429" s="159"/>
      <c r="HP429" s="159"/>
      <c r="HQ429" s="159"/>
      <c r="HR429" s="159"/>
      <c r="HS429" s="159"/>
      <c r="HT429" s="159"/>
      <c r="HU429" s="159"/>
      <c r="HV429" s="159"/>
      <c r="HW429" s="159"/>
      <c r="HX429" s="159"/>
      <c r="HY429" s="159"/>
      <c r="HZ429" s="159"/>
      <c r="IA429" s="159"/>
      <c r="IB429" s="159"/>
      <c r="IC429" s="159"/>
      <c r="ID429" s="159"/>
      <c r="IE429" s="159"/>
      <c r="IF429" s="159"/>
      <c r="IG429" s="159"/>
      <c r="IH429" s="159"/>
      <c r="II429" s="159"/>
      <c r="IJ429" s="159"/>
      <c r="IK429" s="159"/>
      <c r="IL429" s="159"/>
      <c r="IM429" s="159"/>
      <c r="IN429" s="159"/>
      <c r="IO429" s="159"/>
      <c r="IP429" s="159"/>
      <c r="IQ429" s="159"/>
      <c r="IR429" s="159"/>
      <c r="IS429" s="159"/>
      <c r="IT429" s="159"/>
      <c r="IU429" s="159"/>
      <c r="IV429" s="159"/>
      <c r="IW429" s="159"/>
      <c r="IX429" s="159"/>
      <c r="IY429" s="159"/>
      <c r="IZ429" s="159"/>
      <c r="JA429" s="159"/>
      <c r="JB429" s="159"/>
      <c r="JC429" s="159"/>
      <c r="JD429" s="159"/>
      <c r="JE429" s="159"/>
      <c r="JF429" s="159"/>
      <c r="JG429" s="159"/>
      <c r="JH429" s="159"/>
      <c r="JI429" s="159"/>
      <c r="JJ429" s="159"/>
      <c r="JK429" s="159"/>
      <c r="JL429" s="159"/>
      <c r="JM429" s="159"/>
      <c r="JN429" s="159"/>
      <c r="JO429" s="159"/>
      <c r="JP429" s="159"/>
      <c r="JQ429" s="159"/>
      <c r="JR429" s="159"/>
      <c r="JS429" s="159"/>
      <c r="JT429" s="159"/>
      <c r="JU429" s="159"/>
      <c r="JV429" s="159"/>
      <c r="JW429" s="159"/>
      <c r="JX429" s="159"/>
      <c r="JY429" s="159"/>
      <c r="JZ429" s="159"/>
      <c r="KA429" s="159"/>
      <c r="KB429" s="159"/>
      <c r="KC429" s="159"/>
      <c r="KD429" s="159"/>
      <c r="KE429" s="159"/>
      <c r="KF429" s="159"/>
      <c r="KG429" s="159"/>
      <c r="KH429" s="159"/>
      <c r="KI429" s="159"/>
      <c r="KJ429" s="159"/>
      <c r="KK429" s="159"/>
      <c r="KL429" s="159"/>
      <c r="KM429" s="159"/>
      <c r="KN429" s="159"/>
      <c r="KO429" s="159"/>
      <c r="KP429" s="159"/>
      <c r="KQ429" s="159"/>
      <c r="KR429" s="159"/>
      <c r="KS429" s="159"/>
      <c r="KT429" s="159"/>
      <c r="KU429" s="159"/>
      <c r="KV429" s="159"/>
      <c r="KW429" s="159"/>
      <c r="KX429" s="159"/>
      <c r="KY429" s="159"/>
      <c r="KZ429" s="159"/>
      <c r="LA429" s="159"/>
      <c r="LB429" s="159"/>
      <c r="LC429" s="159"/>
      <c r="LD429" s="159"/>
      <c r="LE429" s="159"/>
      <c r="LF429" s="159"/>
      <c r="LG429" s="159"/>
      <c r="LH429" s="159"/>
      <c r="LI429" s="159"/>
      <c r="LJ429" s="159"/>
      <c r="LK429" s="159"/>
      <c r="LL429" s="159"/>
      <c r="LM429" s="159"/>
      <c r="LN429" s="159"/>
      <c r="LO429" s="159"/>
      <c r="LP429" s="159"/>
      <c r="LQ429" s="159"/>
      <c r="LR429" s="159"/>
      <c r="LS429" s="159"/>
      <c r="LT429" s="159"/>
      <c r="LU429" s="159"/>
      <c r="LV429" s="159"/>
      <c r="LW429" s="159"/>
      <c r="LX429" s="159"/>
      <c r="LY429" s="159"/>
      <c r="LZ429" s="159"/>
      <c r="MA429" s="159"/>
      <c r="MB429" s="159"/>
      <c r="MC429" s="159"/>
      <c r="MD429" s="159"/>
      <c r="ME429" s="159"/>
      <c r="MF429" s="159"/>
      <c r="MG429" s="159"/>
      <c r="MH429" s="159"/>
      <c r="MI429" s="159"/>
      <c r="MJ429" s="159"/>
      <c r="MK429" s="159"/>
      <c r="ML429" s="159"/>
      <c r="MM429" s="159"/>
      <c r="MN429" s="159"/>
      <c r="MO429" s="159"/>
      <c r="MP429" s="159"/>
      <c r="MQ429" s="159"/>
      <c r="MR429" s="159"/>
      <c r="MS429" s="159"/>
      <c r="MT429" s="159"/>
      <c r="MU429" s="159"/>
      <c r="MV429" s="159"/>
      <c r="MW429" s="159"/>
      <c r="MX429" s="159"/>
      <c r="MY429" s="159"/>
      <c r="MZ429" s="159"/>
      <c r="NA429" s="159"/>
      <c r="NB429" s="159"/>
      <c r="NC429" s="159"/>
      <c r="ND429" s="159"/>
      <c r="NE429" s="159"/>
      <c r="NF429" s="159"/>
      <c r="NG429" s="159"/>
      <c r="NH429" s="159"/>
      <c r="NI429" s="159"/>
      <c r="NJ429" s="159"/>
      <c r="NK429" s="159"/>
      <c r="NL429" s="159"/>
      <c r="NM429" s="159"/>
      <c r="NN429" s="159"/>
      <c r="NO429" s="159"/>
      <c r="NP429" s="159"/>
      <c r="NQ429" s="159"/>
      <c r="NR429" s="159"/>
      <c r="NS429" s="159"/>
      <c r="NT429" s="159"/>
      <c r="NU429" s="159"/>
      <c r="NV429" s="159"/>
      <c r="NW429" s="159"/>
      <c r="NX429" s="159"/>
      <c r="NY429" s="159"/>
      <c r="NZ429" s="159"/>
      <c r="OA429" s="159"/>
      <c r="OB429" s="159"/>
      <c r="OC429" s="159"/>
      <c r="OD429" s="159"/>
      <c r="OE429" s="159"/>
      <c r="OF429" s="159"/>
      <c r="OG429" s="159"/>
      <c r="OH429" s="159"/>
      <c r="OI429" s="159"/>
      <c r="OJ429" s="159"/>
      <c r="OK429" s="159"/>
      <c r="OL429" s="159"/>
      <c r="OM429" s="159"/>
      <c r="ON429" s="159"/>
      <c r="OO429" s="159"/>
      <c r="OP429" s="159"/>
      <c r="OQ429" s="159"/>
      <c r="OR429" s="159"/>
      <c r="OS429" s="159"/>
      <c r="OT429" s="159"/>
      <c r="OU429" s="159"/>
      <c r="OV429" s="159"/>
      <c r="OW429" s="159"/>
      <c r="OX429" s="159"/>
      <c r="OY429" s="159"/>
      <c r="OZ429" s="159"/>
      <c r="PA429" s="159"/>
      <c r="PB429" s="159"/>
      <c r="PC429" s="159"/>
      <c r="PD429" s="159"/>
      <c r="PE429" s="159"/>
      <c r="PF429" s="159"/>
      <c r="PG429" s="159"/>
      <c r="PH429" s="159"/>
      <c r="PI429" s="159"/>
      <c r="PJ429" s="159"/>
      <c r="PK429" s="159"/>
      <c r="PL429" s="159"/>
      <c r="PM429" s="159"/>
      <c r="PN429" s="159"/>
      <c r="PO429" s="159"/>
      <c r="PP429" s="159"/>
      <c r="PQ429" s="159"/>
      <c r="PR429" s="159"/>
      <c r="PS429" s="159"/>
      <c r="PT429" s="159"/>
      <c r="PU429" s="159"/>
      <c r="PV429" s="159"/>
      <c r="PW429" s="159"/>
      <c r="PX429" s="159"/>
      <c r="PY429" s="159"/>
      <c r="PZ429" s="159"/>
      <c r="QA429" s="159"/>
      <c r="QB429" s="159"/>
      <c r="QC429" s="159"/>
      <c r="QD429" s="159"/>
      <c r="QE429" s="159"/>
      <c r="QF429" s="159"/>
      <c r="QG429" s="159"/>
      <c r="QH429" s="159"/>
      <c r="QI429" s="159"/>
      <c r="QJ429" s="159"/>
      <c r="QK429" s="159"/>
      <c r="QL429" s="159"/>
      <c r="QM429" s="159"/>
      <c r="QN429" s="159"/>
      <c r="QO429" s="159"/>
      <c r="QP429" s="159"/>
      <c r="QQ429" s="159"/>
      <c r="QR429" s="159"/>
      <c r="QS429" s="159"/>
      <c r="QT429" s="159"/>
      <c r="QU429" s="159"/>
      <c r="QV429" s="159"/>
      <c r="QW429" s="159"/>
    </row>
    <row r="430" spans="1:465" x14ac:dyDescent="0.25">
      <c r="A430" s="54"/>
      <c r="B430" s="21" t="s">
        <v>216</v>
      </c>
      <c r="C430" s="63"/>
      <c r="D430" s="25"/>
      <c r="E430" s="55">
        <v>20</v>
      </c>
      <c r="F430" s="58"/>
      <c r="G430" s="59"/>
      <c r="H430" s="24"/>
      <c r="I430" s="58"/>
      <c r="J430" s="40"/>
      <c r="K430" s="158"/>
      <c r="L430" s="158"/>
      <c r="M430" s="158"/>
      <c r="N430" s="158"/>
      <c r="O430" s="158"/>
      <c r="P430" s="158"/>
      <c r="Q430" s="158"/>
      <c r="R430" s="158"/>
      <c r="S430" s="158"/>
      <c r="T430" s="158"/>
      <c r="U430" s="158"/>
      <c r="V430" s="158"/>
      <c r="W430" s="158"/>
      <c r="X430" s="158"/>
      <c r="Y430" s="158"/>
      <c r="Z430" s="158"/>
      <c r="AA430" s="158"/>
      <c r="AB430" s="158"/>
      <c r="AC430" s="158"/>
      <c r="AD430" s="158"/>
      <c r="AE430" s="158"/>
      <c r="AF430" s="158"/>
      <c r="AG430" s="158"/>
      <c r="AH430" s="158"/>
      <c r="AI430" s="158"/>
      <c r="AJ430" s="158"/>
      <c r="AK430" s="158"/>
      <c r="AL430" s="158"/>
      <c r="AM430" s="158"/>
      <c r="AN430" s="158"/>
      <c r="AO430" s="158"/>
      <c r="AP430" s="158"/>
      <c r="AQ430" s="158"/>
      <c r="AR430" s="158"/>
      <c r="AS430" s="158"/>
      <c r="AT430" s="158"/>
      <c r="AU430" s="158"/>
      <c r="AV430" s="158"/>
      <c r="AW430" s="158"/>
      <c r="AX430" s="158"/>
      <c r="AY430" s="158"/>
      <c r="AZ430" s="158"/>
      <c r="BA430" s="158"/>
      <c r="BB430" s="158"/>
      <c r="BC430" s="158"/>
      <c r="BD430" s="158"/>
      <c r="BE430" s="158"/>
      <c r="BF430" s="158"/>
      <c r="BG430" s="158"/>
      <c r="BH430" s="158"/>
      <c r="BI430" s="158"/>
      <c r="BJ430" s="158"/>
      <c r="BK430" s="158"/>
      <c r="BL430" s="158"/>
      <c r="BM430" s="158"/>
      <c r="BN430" s="158"/>
      <c r="BO430" s="158"/>
      <c r="BP430" s="158"/>
      <c r="BQ430" s="158"/>
      <c r="BR430" s="158"/>
      <c r="BS430" s="158"/>
      <c r="BT430" s="158"/>
      <c r="BU430" s="158"/>
      <c r="BV430" s="158"/>
      <c r="BW430" s="158"/>
      <c r="BX430" s="158"/>
      <c r="BY430" s="158"/>
      <c r="BZ430" s="158"/>
      <c r="CA430" s="158"/>
      <c r="CB430" s="158"/>
      <c r="CC430" s="158"/>
      <c r="CD430" s="158"/>
      <c r="CE430" s="158"/>
      <c r="CF430" s="158"/>
      <c r="CG430" s="158"/>
      <c r="CH430" s="158"/>
      <c r="CI430" s="158"/>
      <c r="CJ430" s="158"/>
      <c r="CK430" s="158"/>
      <c r="CL430" s="158"/>
      <c r="CM430" s="158"/>
      <c r="CN430" s="159"/>
      <c r="CO430" s="159"/>
      <c r="CP430" s="159"/>
      <c r="CQ430" s="159"/>
      <c r="CR430" s="159"/>
      <c r="CS430" s="159"/>
      <c r="CT430" s="159"/>
      <c r="CU430" s="159"/>
      <c r="CV430" s="159"/>
      <c r="CW430" s="159"/>
      <c r="CX430" s="159"/>
      <c r="CY430" s="159"/>
      <c r="CZ430" s="159"/>
      <c r="DA430" s="159"/>
      <c r="DB430" s="159"/>
      <c r="DC430" s="159"/>
      <c r="DD430" s="159"/>
      <c r="DE430" s="159"/>
      <c r="DF430" s="159"/>
      <c r="DG430" s="159"/>
      <c r="DH430" s="159"/>
      <c r="DI430" s="159"/>
      <c r="DJ430" s="159"/>
      <c r="DK430" s="159"/>
      <c r="DL430" s="159"/>
      <c r="DM430" s="159"/>
      <c r="DN430" s="159"/>
      <c r="DO430" s="159"/>
      <c r="DP430" s="159"/>
      <c r="DQ430" s="159"/>
      <c r="DR430" s="159"/>
      <c r="DS430" s="159"/>
      <c r="DT430" s="159"/>
      <c r="DU430" s="159"/>
      <c r="DV430" s="159"/>
      <c r="DW430" s="159"/>
      <c r="DX430" s="159"/>
      <c r="DY430" s="159"/>
      <c r="DZ430" s="159"/>
      <c r="EA430" s="159"/>
      <c r="EB430" s="159"/>
      <c r="EC430" s="159"/>
      <c r="ED430" s="159"/>
      <c r="EE430" s="159"/>
      <c r="EF430" s="159"/>
      <c r="EG430" s="159"/>
      <c r="EH430" s="159"/>
      <c r="EI430" s="159"/>
      <c r="EJ430" s="159"/>
      <c r="EK430" s="159"/>
      <c r="EL430" s="159"/>
      <c r="EM430" s="159"/>
      <c r="EN430" s="159"/>
      <c r="EO430" s="159"/>
      <c r="EP430" s="159"/>
      <c r="EQ430" s="159"/>
      <c r="ER430" s="159"/>
      <c r="ES430" s="159"/>
      <c r="ET430" s="159"/>
      <c r="EU430" s="159"/>
      <c r="EV430" s="159"/>
      <c r="EW430" s="159"/>
      <c r="EX430" s="159"/>
      <c r="EY430" s="159"/>
      <c r="EZ430" s="159"/>
      <c r="FA430" s="159"/>
      <c r="FB430" s="159"/>
      <c r="FC430" s="159"/>
      <c r="FD430" s="159"/>
      <c r="FE430" s="159"/>
      <c r="FF430" s="159"/>
      <c r="FG430" s="159"/>
      <c r="FH430" s="159"/>
      <c r="FI430" s="159"/>
      <c r="FJ430" s="159"/>
      <c r="FK430" s="159"/>
      <c r="FL430" s="159"/>
      <c r="FM430" s="159"/>
      <c r="FN430" s="159"/>
      <c r="FO430" s="159"/>
      <c r="FP430" s="159"/>
      <c r="FQ430" s="159"/>
      <c r="FR430" s="159"/>
      <c r="FS430" s="159"/>
      <c r="FT430" s="159"/>
      <c r="FU430" s="159"/>
      <c r="FV430" s="159"/>
      <c r="FW430" s="159"/>
      <c r="FX430" s="159"/>
      <c r="FY430" s="159"/>
      <c r="FZ430" s="159"/>
      <c r="GA430" s="159"/>
      <c r="GB430" s="159"/>
      <c r="GC430" s="159"/>
      <c r="GD430" s="159"/>
      <c r="GE430" s="159"/>
      <c r="GF430" s="159"/>
      <c r="GG430" s="159"/>
      <c r="GH430" s="159"/>
      <c r="GI430" s="159"/>
      <c r="GJ430" s="159"/>
      <c r="GK430" s="159"/>
      <c r="GL430" s="159"/>
      <c r="GM430" s="159"/>
      <c r="GN430" s="159"/>
      <c r="GO430" s="159"/>
      <c r="GP430" s="159"/>
      <c r="GQ430" s="159"/>
      <c r="GR430" s="159"/>
      <c r="GS430" s="159"/>
      <c r="GT430" s="159"/>
      <c r="GU430" s="159"/>
      <c r="GV430" s="159"/>
      <c r="GW430" s="159"/>
      <c r="GX430" s="159"/>
      <c r="GY430" s="159"/>
      <c r="GZ430" s="159"/>
      <c r="HA430" s="159"/>
      <c r="HB430" s="159"/>
      <c r="HC430" s="159"/>
      <c r="HD430" s="159"/>
      <c r="HE430" s="159"/>
      <c r="HF430" s="159"/>
      <c r="HG430" s="159"/>
      <c r="HH430" s="159"/>
      <c r="HI430" s="159"/>
      <c r="HJ430" s="159"/>
      <c r="HK430" s="159"/>
      <c r="HL430" s="159"/>
      <c r="HM430" s="159"/>
      <c r="HN430" s="159"/>
      <c r="HO430" s="159"/>
      <c r="HP430" s="159"/>
      <c r="HQ430" s="159"/>
      <c r="HR430" s="159"/>
      <c r="HS430" s="159"/>
      <c r="HT430" s="159"/>
      <c r="HU430" s="159"/>
      <c r="HV430" s="159"/>
      <c r="HW430" s="159"/>
      <c r="HX430" s="159"/>
      <c r="HY430" s="159"/>
      <c r="HZ430" s="159"/>
      <c r="IA430" s="159"/>
      <c r="IB430" s="159"/>
      <c r="IC430" s="159"/>
      <c r="ID430" s="159"/>
      <c r="IE430" s="159"/>
      <c r="IF430" s="159"/>
      <c r="IG430" s="159"/>
      <c r="IH430" s="159"/>
      <c r="II430" s="159"/>
      <c r="IJ430" s="159"/>
      <c r="IK430" s="159"/>
      <c r="IL430" s="159"/>
      <c r="IM430" s="159"/>
      <c r="IN430" s="159"/>
      <c r="IO430" s="159"/>
      <c r="IP430" s="159"/>
      <c r="IQ430" s="159"/>
      <c r="IR430" s="159"/>
      <c r="IS430" s="159"/>
      <c r="IT430" s="159"/>
      <c r="IU430" s="159"/>
      <c r="IV430" s="159"/>
      <c r="IW430" s="159"/>
      <c r="IX430" s="159"/>
      <c r="IY430" s="159"/>
      <c r="IZ430" s="159"/>
      <c r="JA430" s="159"/>
      <c r="JB430" s="159"/>
      <c r="JC430" s="159"/>
      <c r="JD430" s="159"/>
      <c r="JE430" s="159"/>
      <c r="JF430" s="159"/>
      <c r="JG430" s="159"/>
      <c r="JH430" s="159"/>
      <c r="JI430" s="159"/>
      <c r="JJ430" s="159"/>
      <c r="JK430" s="159"/>
      <c r="JL430" s="159"/>
      <c r="JM430" s="159"/>
      <c r="JN430" s="159"/>
      <c r="JO430" s="159"/>
      <c r="JP430" s="159"/>
      <c r="JQ430" s="159"/>
      <c r="JR430" s="159"/>
      <c r="JS430" s="159"/>
      <c r="JT430" s="159"/>
      <c r="JU430" s="159"/>
      <c r="JV430" s="159"/>
      <c r="JW430" s="159"/>
      <c r="JX430" s="159"/>
      <c r="JY430" s="159"/>
      <c r="JZ430" s="159"/>
      <c r="KA430" s="159"/>
      <c r="KB430" s="159"/>
      <c r="KC430" s="159"/>
      <c r="KD430" s="159"/>
      <c r="KE430" s="159"/>
      <c r="KF430" s="159"/>
      <c r="KG430" s="159"/>
      <c r="KH430" s="159"/>
      <c r="KI430" s="159"/>
      <c r="KJ430" s="159"/>
      <c r="KK430" s="159"/>
      <c r="KL430" s="159"/>
      <c r="KM430" s="159"/>
      <c r="KN430" s="159"/>
      <c r="KO430" s="159"/>
      <c r="KP430" s="159"/>
      <c r="KQ430" s="159"/>
      <c r="KR430" s="159"/>
      <c r="KS430" s="159"/>
      <c r="KT430" s="159"/>
      <c r="KU430" s="159"/>
      <c r="KV430" s="159"/>
      <c r="KW430" s="159"/>
      <c r="KX430" s="159"/>
      <c r="KY430" s="159"/>
      <c r="KZ430" s="159"/>
      <c r="LA430" s="159"/>
      <c r="LB430" s="159"/>
      <c r="LC430" s="159"/>
      <c r="LD430" s="159"/>
      <c r="LE430" s="159"/>
      <c r="LF430" s="159"/>
      <c r="LG430" s="159"/>
      <c r="LH430" s="159"/>
      <c r="LI430" s="159"/>
      <c r="LJ430" s="159"/>
      <c r="LK430" s="159"/>
      <c r="LL430" s="159"/>
      <c r="LM430" s="159"/>
      <c r="LN430" s="159"/>
      <c r="LO430" s="159"/>
      <c r="LP430" s="159"/>
      <c r="LQ430" s="159"/>
      <c r="LR430" s="159"/>
      <c r="LS430" s="159"/>
      <c r="LT430" s="159"/>
      <c r="LU430" s="159"/>
      <c r="LV430" s="159"/>
      <c r="LW430" s="159"/>
      <c r="LX430" s="159"/>
      <c r="LY430" s="159"/>
      <c r="LZ430" s="159"/>
      <c r="MA430" s="159"/>
      <c r="MB430" s="159"/>
      <c r="MC430" s="159"/>
      <c r="MD430" s="159"/>
      <c r="ME430" s="159"/>
      <c r="MF430" s="159"/>
      <c r="MG430" s="159"/>
      <c r="MH430" s="159"/>
      <c r="MI430" s="159"/>
      <c r="MJ430" s="159"/>
      <c r="MK430" s="159"/>
      <c r="ML430" s="159"/>
      <c r="MM430" s="159"/>
      <c r="MN430" s="159"/>
      <c r="MO430" s="159"/>
      <c r="MP430" s="159"/>
      <c r="MQ430" s="159"/>
      <c r="MR430" s="159"/>
      <c r="MS430" s="159"/>
      <c r="MT430" s="159"/>
      <c r="MU430" s="159"/>
      <c r="MV430" s="159"/>
      <c r="MW430" s="159"/>
      <c r="MX430" s="159"/>
      <c r="MY430" s="159"/>
      <c r="MZ430" s="159"/>
      <c r="NA430" s="159"/>
      <c r="NB430" s="159"/>
      <c r="NC430" s="159"/>
      <c r="ND430" s="159"/>
      <c r="NE430" s="159"/>
      <c r="NF430" s="159"/>
      <c r="NG430" s="159"/>
      <c r="NH430" s="159"/>
      <c r="NI430" s="159"/>
      <c r="NJ430" s="159"/>
      <c r="NK430" s="159"/>
      <c r="NL430" s="159"/>
      <c r="NM430" s="159"/>
      <c r="NN430" s="159"/>
      <c r="NO430" s="159"/>
      <c r="NP430" s="159"/>
      <c r="NQ430" s="159"/>
      <c r="NR430" s="159"/>
      <c r="NS430" s="159"/>
      <c r="NT430" s="159"/>
      <c r="NU430" s="159"/>
      <c r="NV430" s="159"/>
      <c r="NW430" s="159"/>
      <c r="NX430" s="159"/>
      <c r="NY430" s="159"/>
      <c r="NZ430" s="159"/>
      <c r="OA430" s="159"/>
      <c r="OB430" s="159"/>
      <c r="OC430" s="159"/>
      <c r="OD430" s="159"/>
      <c r="OE430" s="159"/>
      <c r="OF430" s="159"/>
      <c r="OG430" s="159"/>
      <c r="OH430" s="159"/>
      <c r="OI430" s="159"/>
      <c r="OJ430" s="159"/>
      <c r="OK430" s="159"/>
      <c r="OL430" s="159"/>
      <c r="OM430" s="159"/>
      <c r="ON430" s="159"/>
      <c r="OO430" s="159"/>
      <c r="OP430" s="159"/>
      <c r="OQ430" s="159"/>
      <c r="OR430" s="159"/>
      <c r="OS430" s="159"/>
      <c r="OT430" s="159"/>
      <c r="OU430" s="159"/>
      <c r="OV430" s="159"/>
      <c r="OW430" s="159"/>
      <c r="OX430" s="159"/>
      <c r="OY430" s="159"/>
      <c r="OZ430" s="159"/>
      <c r="PA430" s="159"/>
      <c r="PB430" s="159"/>
      <c r="PC430" s="159"/>
      <c r="PD430" s="159"/>
      <c r="PE430" s="159"/>
      <c r="PF430" s="159"/>
      <c r="PG430" s="159"/>
      <c r="PH430" s="159"/>
      <c r="PI430" s="159"/>
      <c r="PJ430" s="159"/>
      <c r="PK430" s="159"/>
      <c r="PL430" s="159"/>
      <c r="PM430" s="159"/>
      <c r="PN430" s="159"/>
      <c r="PO430" s="159"/>
      <c r="PP430" s="159"/>
      <c r="PQ430" s="159"/>
      <c r="PR430" s="159"/>
      <c r="PS430" s="159"/>
      <c r="PT430" s="159"/>
      <c r="PU430" s="159"/>
      <c r="PV430" s="159"/>
      <c r="PW430" s="159"/>
      <c r="PX430" s="159"/>
      <c r="PY430" s="159"/>
      <c r="PZ430" s="159"/>
      <c r="QA430" s="159"/>
      <c r="QB430" s="159"/>
      <c r="QC430" s="159"/>
      <c r="QD430" s="159"/>
      <c r="QE430" s="159"/>
      <c r="QF430" s="159"/>
      <c r="QG430" s="159"/>
      <c r="QH430" s="159"/>
      <c r="QI430" s="159"/>
      <c r="QJ430" s="159"/>
      <c r="QK430" s="159"/>
      <c r="QL430" s="159"/>
      <c r="QM430" s="159"/>
      <c r="QN430" s="159"/>
      <c r="QO430" s="159"/>
      <c r="QP430" s="159"/>
      <c r="QQ430" s="159"/>
      <c r="QR430" s="159"/>
      <c r="QS430" s="159"/>
      <c r="QT430" s="159"/>
      <c r="QU430" s="159"/>
      <c r="QV430" s="159"/>
      <c r="QW430" s="159"/>
    </row>
    <row r="431" spans="1:465" s="62" customFormat="1" x14ac:dyDescent="0.25">
      <c r="A431" s="54" t="s">
        <v>29</v>
      </c>
      <c r="B431" s="21"/>
      <c r="C431" s="55" t="s">
        <v>30</v>
      </c>
      <c r="D431" s="56"/>
      <c r="E431" s="57"/>
      <c r="F431" s="58">
        <v>0.06</v>
      </c>
      <c r="G431" s="59">
        <v>0.02</v>
      </c>
      <c r="H431" s="24">
        <v>4.99</v>
      </c>
      <c r="I431" s="59">
        <v>20</v>
      </c>
      <c r="J431" s="40" t="s">
        <v>31</v>
      </c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  <c r="AA431" s="60"/>
      <c r="AB431" s="60"/>
      <c r="AC431" s="60"/>
      <c r="AD431" s="60"/>
      <c r="AE431" s="60"/>
      <c r="AF431" s="60"/>
      <c r="AG431" s="60"/>
      <c r="AH431" s="60"/>
      <c r="AI431" s="60"/>
      <c r="AJ431" s="60"/>
      <c r="AK431" s="60"/>
      <c r="AL431" s="60"/>
      <c r="AM431" s="60"/>
      <c r="AN431" s="60"/>
      <c r="AO431" s="60"/>
      <c r="AP431" s="60"/>
      <c r="AQ431" s="60"/>
      <c r="AR431" s="60"/>
      <c r="AS431" s="60"/>
      <c r="AT431" s="60"/>
      <c r="AU431" s="60"/>
      <c r="AV431" s="60"/>
      <c r="AW431" s="60"/>
      <c r="AX431" s="60"/>
      <c r="AY431" s="60"/>
      <c r="AZ431" s="60"/>
      <c r="BA431" s="60"/>
      <c r="BB431" s="60"/>
      <c r="BC431" s="60"/>
      <c r="BD431" s="60"/>
      <c r="BE431" s="60"/>
      <c r="BF431" s="60"/>
      <c r="BG431" s="60"/>
      <c r="BH431" s="60"/>
      <c r="BI431" s="60"/>
      <c r="BJ431" s="60"/>
      <c r="BK431" s="60"/>
      <c r="BL431" s="60"/>
      <c r="BM431" s="60"/>
      <c r="BN431" s="60"/>
      <c r="BO431" s="60"/>
      <c r="BP431" s="60"/>
      <c r="BQ431" s="60"/>
      <c r="BR431" s="60"/>
      <c r="BS431" s="60"/>
      <c r="BT431" s="60"/>
      <c r="BU431" s="60"/>
      <c r="BV431" s="60"/>
      <c r="BW431" s="60"/>
      <c r="BX431" s="60"/>
      <c r="BY431" s="60"/>
      <c r="BZ431" s="60"/>
      <c r="CA431" s="60"/>
      <c r="CB431" s="60"/>
      <c r="CC431" s="60"/>
      <c r="CD431" s="60"/>
      <c r="CE431" s="60"/>
      <c r="CF431" s="60"/>
      <c r="CG431" s="60"/>
      <c r="CH431" s="60"/>
      <c r="CI431" s="60"/>
      <c r="CJ431" s="60"/>
      <c r="CK431" s="60"/>
      <c r="CL431" s="60"/>
      <c r="CM431" s="60"/>
      <c r="CN431" s="61"/>
      <c r="CO431" s="61"/>
      <c r="CP431" s="61"/>
      <c r="CQ431" s="61"/>
      <c r="CR431" s="61"/>
      <c r="CS431" s="61"/>
      <c r="CT431" s="61"/>
      <c r="CU431" s="61"/>
      <c r="CV431" s="61"/>
      <c r="CW431" s="61"/>
      <c r="CX431" s="61"/>
      <c r="CY431" s="61"/>
      <c r="CZ431" s="61"/>
      <c r="DA431" s="61"/>
      <c r="DB431" s="61"/>
      <c r="DC431" s="61"/>
      <c r="DD431" s="61"/>
      <c r="DE431" s="61"/>
      <c r="DF431" s="61"/>
      <c r="DG431" s="61"/>
      <c r="DH431" s="61"/>
      <c r="DI431" s="61"/>
      <c r="DJ431" s="61"/>
      <c r="DK431" s="61"/>
      <c r="DL431" s="61"/>
      <c r="DM431" s="61"/>
      <c r="DN431" s="61"/>
      <c r="DO431" s="61"/>
      <c r="DP431" s="61"/>
      <c r="DQ431" s="61"/>
      <c r="DR431" s="61"/>
      <c r="DS431" s="61"/>
      <c r="DT431" s="61"/>
      <c r="DU431" s="61"/>
      <c r="DV431" s="61"/>
      <c r="DW431" s="61"/>
      <c r="DX431" s="61"/>
      <c r="DY431" s="61"/>
      <c r="DZ431" s="61"/>
      <c r="EA431" s="61"/>
      <c r="EB431" s="61"/>
      <c r="EC431" s="61"/>
      <c r="ED431" s="61"/>
      <c r="EE431" s="61"/>
      <c r="EF431" s="61"/>
      <c r="EG431" s="61"/>
      <c r="EH431" s="61"/>
      <c r="EI431" s="61"/>
      <c r="EJ431" s="61"/>
      <c r="EK431" s="61"/>
      <c r="EL431" s="61"/>
      <c r="EM431" s="61"/>
      <c r="EN431" s="61"/>
      <c r="EO431" s="61"/>
      <c r="EP431" s="61"/>
      <c r="EQ431" s="61"/>
      <c r="ER431" s="61"/>
      <c r="ES431" s="61"/>
      <c r="ET431" s="61"/>
      <c r="EU431" s="61"/>
      <c r="EV431" s="61"/>
      <c r="EW431" s="61"/>
      <c r="EX431" s="61"/>
      <c r="EY431" s="61"/>
      <c r="EZ431" s="61"/>
      <c r="FA431" s="61"/>
      <c r="FB431" s="61"/>
      <c r="FC431" s="61"/>
      <c r="FD431" s="61"/>
      <c r="FE431" s="61"/>
      <c r="FF431" s="61"/>
      <c r="FG431" s="61"/>
    </row>
    <row r="432" spans="1:465" s="62" customFormat="1" x14ac:dyDescent="0.25">
      <c r="A432" s="54"/>
      <c r="B432" s="21" t="s">
        <v>32</v>
      </c>
      <c r="C432" s="63"/>
      <c r="D432" s="25">
        <v>0.3</v>
      </c>
      <c r="E432" s="55">
        <v>0.3</v>
      </c>
      <c r="F432" s="58"/>
      <c r="G432" s="58"/>
      <c r="H432" s="59"/>
      <c r="I432" s="59"/>
      <c r="J432" s="4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  <c r="AA432" s="60"/>
      <c r="AB432" s="60"/>
      <c r="AC432" s="60"/>
      <c r="AD432" s="60"/>
      <c r="AE432" s="60"/>
      <c r="AF432" s="60"/>
      <c r="AG432" s="60"/>
      <c r="AH432" s="60"/>
      <c r="AI432" s="60"/>
      <c r="AJ432" s="60"/>
      <c r="AK432" s="60"/>
      <c r="AL432" s="60"/>
      <c r="AM432" s="60"/>
      <c r="AN432" s="60"/>
      <c r="AO432" s="60"/>
      <c r="AP432" s="60"/>
      <c r="AQ432" s="60"/>
      <c r="AR432" s="60"/>
      <c r="AS432" s="60"/>
      <c r="AT432" s="60"/>
      <c r="AU432" s="60"/>
      <c r="AV432" s="60"/>
      <c r="AW432" s="60"/>
      <c r="AX432" s="60"/>
      <c r="AY432" s="60"/>
      <c r="AZ432" s="60"/>
      <c r="BA432" s="60"/>
      <c r="BB432" s="60"/>
      <c r="BC432" s="60"/>
      <c r="BD432" s="60"/>
      <c r="BE432" s="60"/>
      <c r="BF432" s="60"/>
      <c r="BG432" s="60"/>
      <c r="BH432" s="60"/>
      <c r="BI432" s="60"/>
      <c r="BJ432" s="60"/>
      <c r="BK432" s="60"/>
      <c r="BL432" s="60"/>
      <c r="BM432" s="60"/>
      <c r="BN432" s="60"/>
      <c r="BO432" s="60"/>
      <c r="BP432" s="60"/>
      <c r="BQ432" s="60"/>
      <c r="BR432" s="60"/>
      <c r="BS432" s="60"/>
      <c r="BT432" s="60"/>
      <c r="BU432" s="60"/>
      <c r="BV432" s="60"/>
      <c r="BW432" s="60"/>
      <c r="BX432" s="60"/>
      <c r="BY432" s="60"/>
      <c r="BZ432" s="60"/>
      <c r="CA432" s="60"/>
      <c r="CB432" s="60"/>
      <c r="CC432" s="60"/>
      <c r="CD432" s="60"/>
      <c r="CE432" s="60"/>
      <c r="CF432" s="60"/>
      <c r="CG432" s="60"/>
      <c r="CH432" s="60"/>
      <c r="CI432" s="60"/>
      <c r="CJ432" s="60"/>
      <c r="CK432" s="60"/>
      <c r="CL432" s="60"/>
      <c r="CM432" s="60"/>
      <c r="CN432" s="61"/>
      <c r="CO432" s="61"/>
      <c r="CP432" s="61"/>
      <c r="CQ432" s="61"/>
      <c r="CR432" s="61"/>
      <c r="CS432" s="61"/>
      <c r="CT432" s="61"/>
      <c r="CU432" s="61"/>
      <c r="CV432" s="61"/>
      <c r="CW432" s="61"/>
      <c r="CX432" s="61"/>
      <c r="CY432" s="61"/>
      <c r="CZ432" s="61"/>
      <c r="DA432" s="61"/>
      <c r="DB432" s="61"/>
      <c r="DC432" s="61"/>
      <c r="DD432" s="61"/>
      <c r="DE432" s="61"/>
      <c r="DF432" s="61"/>
      <c r="DG432" s="61"/>
      <c r="DH432" s="61"/>
      <c r="DI432" s="61"/>
      <c r="DJ432" s="61"/>
      <c r="DK432" s="61"/>
      <c r="DL432" s="61"/>
      <c r="DM432" s="61"/>
      <c r="DN432" s="61"/>
      <c r="DO432" s="61"/>
      <c r="DP432" s="61"/>
      <c r="DQ432" s="61"/>
      <c r="DR432" s="61"/>
      <c r="DS432" s="61"/>
      <c r="DT432" s="61"/>
      <c r="DU432" s="61"/>
      <c r="DV432" s="61"/>
      <c r="DW432" s="61"/>
      <c r="DX432" s="61"/>
      <c r="DY432" s="61"/>
      <c r="DZ432" s="61"/>
      <c r="EA432" s="61"/>
      <c r="EB432" s="61"/>
      <c r="EC432" s="61"/>
      <c r="ED432" s="61"/>
      <c r="EE432" s="61"/>
      <c r="EF432" s="61"/>
      <c r="EG432" s="61"/>
      <c r="EH432" s="61"/>
      <c r="EI432" s="61"/>
      <c r="EJ432" s="61"/>
      <c r="EK432" s="61"/>
      <c r="EL432" s="61"/>
      <c r="EM432" s="61"/>
      <c r="EN432" s="61"/>
      <c r="EO432" s="61"/>
      <c r="EP432" s="61"/>
      <c r="EQ432" s="61"/>
      <c r="ER432" s="61"/>
      <c r="ES432" s="61"/>
      <c r="ET432" s="61"/>
      <c r="EU432" s="61"/>
      <c r="EV432" s="61"/>
      <c r="EW432" s="61"/>
      <c r="EX432" s="61"/>
      <c r="EY432" s="61"/>
      <c r="EZ432" s="61"/>
      <c r="FA432" s="61"/>
      <c r="FB432" s="61"/>
      <c r="FC432" s="61"/>
      <c r="FD432" s="61"/>
      <c r="FE432" s="61"/>
      <c r="FF432" s="61"/>
      <c r="FG432" s="61"/>
    </row>
    <row r="433" spans="1:163" s="62" customFormat="1" x14ac:dyDescent="0.25">
      <c r="A433" s="54"/>
      <c r="B433" s="21" t="s">
        <v>26</v>
      </c>
      <c r="C433" s="63"/>
      <c r="D433" s="25">
        <v>5</v>
      </c>
      <c r="E433" s="55">
        <v>5</v>
      </c>
      <c r="F433" s="58"/>
      <c r="G433" s="58"/>
      <c r="H433" s="59"/>
      <c r="I433" s="58"/>
      <c r="J433" s="4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  <c r="AA433" s="60"/>
      <c r="AB433" s="60"/>
      <c r="AC433" s="60"/>
      <c r="AD433" s="60"/>
      <c r="AE433" s="60"/>
      <c r="AF433" s="60"/>
      <c r="AG433" s="60"/>
      <c r="AH433" s="60"/>
      <c r="AI433" s="60"/>
      <c r="AJ433" s="60"/>
      <c r="AK433" s="60"/>
      <c r="AL433" s="60"/>
      <c r="AM433" s="60"/>
      <c r="AN433" s="60"/>
      <c r="AO433" s="60"/>
      <c r="AP433" s="60"/>
      <c r="AQ433" s="60"/>
      <c r="AR433" s="60"/>
      <c r="AS433" s="60"/>
      <c r="AT433" s="60"/>
      <c r="AU433" s="60"/>
      <c r="AV433" s="60"/>
      <c r="AW433" s="60"/>
      <c r="AX433" s="60"/>
      <c r="AY433" s="60"/>
      <c r="AZ433" s="60"/>
      <c r="BA433" s="60"/>
      <c r="BB433" s="60"/>
      <c r="BC433" s="60"/>
      <c r="BD433" s="60"/>
      <c r="BE433" s="60"/>
      <c r="BF433" s="60"/>
      <c r="BG433" s="60"/>
      <c r="BH433" s="60"/>
      <c r="BI433" s="60"/>
      <c r="BJ433" s="60"/>
      <c r="BK433" s="60"/>
      <c r="BL433" s="60"/>
      <c r="BM433" s="60"/>
      <c r="BN433" s="60"/>
      <c r="BO433" s="60"/>
      <c r="BP433" s="60"/>
      <c r="BQ433" s="60"/>
      <c r="BR433" s="60"/>
      <c r="BS433" s="60"/>
      <c r="BT433" s="60"/>
      <c r="BU433" s="60"/>
      <c r="BV433" s="60"/>
      <c r="BW433" s="60"/>
      <c r="BX433" s="60"/>
      <c r="BY433" s="60"/>
      <c r="BZ433" s="60"/>
      <c r="CA433" s="60"/>
      <c r="CB433" s="60"/>
      <c r="CC433" s="60"/>
      <c r="CD433" s="60"/>
      <c r="CE433" s="60"/>
      <c r="CF433" s="60"/>
      <c r="CG433" s="60"/>
      <c r="CH433" s="60"/>
      <c r="CI433" s="60"/>
      <c r="CJ433" s="60"/>
      <c r="CK433" s="60"/>
      <c r="CL433" s="60"/>
      <c r="CM433" s="60"/>
      <c r="CN433" s="61"/>
      <c r="CO433" s="61"/>
      <c r="CP433" s="61"/>
      <c r="CQ433" s="61"/>
      <c r="CR433" s="61"/>
      <c r="CS433" s="61"/>
      <c r="CT433" s="61"/>
      <c r="CU433" s="61"/>
      <c r="CV433" s="61"/>
      <c r="CW433" s="61"/>
      <c r="CX433" s="61"/>
      <c r="CY433" s="61"/>
      <c r="CZ433" s="61"/>
      <c r="DA433" s="61"/>
      <c r="DB433" s="61"/>
      <c r="DC433" s="61"/>
      <c r="DD433" s="61"/>
      <c r="DE433" s="61"/>
      <c r="DF433" s="61"/>
      <c r="DG433" s="61"/>
      <c r="DH433" s="61"/>
      <c r="DI433" s="61"/>
      <c r="DJ433" s="61"/>
      <c r="DK433" s="61"/>
      <c r="DL433" s="61"/>
      <c r="DM433" s="61"/>
      <c r="DN433" s="61"/>
      <c r="DO433" s="61"/>
      <c r="DP433" s="61"/>
      <c r="DQ433" s="61"/>
      <c r="DR433" s="61"/>
      <c r="DS433" s="61"/>
      <c r="DT433" s="61"/>
      <c r="DU433" s="61"/>
      <c r="DV433" s="61"/>
      <c r="DW433" s="61"/>
      <c r="DX433" s="61"/>
      <c r="DY433" s="61"/>
      <c r="DZ433" s="61"/>
      <c r="EA433" s="61"/>
      <c r="EB433" s="61"/>
      <c r="EC433" s="61"/>
      <c r="ED433" s="61"/>
      <c r="EE433" s="61"/>
      <c r="EF433" s="61"/>
      <c r="EG433" s="61"/>
      <c r="EH433" s="61"/>
      <c r="EI433" s="61"/>
      <c r="EJ433" s="61"/>
      <c r="EK433" s="61"/>
      <c r="EL433" s="61"/>
      <c r="EM433" s="61"/>
      <c r="EN433" s="61"/>
      <c r="EO433" s="61"/>
      <c r="EP433" s="61"/>
      <c r="EQ433" s="61"/>
      <c r="ER433" s="61"/>
      <c r="ES433" s="61"/>
      <c r="ET433" s="61"/>
      <c r="EU433" s="61"/>
      <c r="EV433" s="61"/>
      <c r="EW433" s="61"/>
      <c r="EX433" s="61"/>
      <c r="EY433" s="61"/>
      <c r="EZ433" s="61"/>
      <c r="FA433" s="61"/>
      <c r="FB433" s="61"/>
      <c r="FC433" s="61"/>
      <c r="FD433" s="61"/>
      <c r="FE433" s="61"/>
      <c r="FF433" s="61"/>
      <c r="FG433" s="61"/>
    </row>
    <row r="434" spans="1:163" s="62" customFormat="1" x14ac:dyDescent="0.25">
      <c r="A434" s="54"/>
      <c r="B434" s="21" t="s">
        <v>33</v>
      </c>
      <c r="C434" s="63"/>
      <c r="D434" s="25">
        <v>180</v>
      </c>
      <c r="E434" s="55">
        <v>180</v>
      </c>
      <c r="F434" s="58"/>
      <c r="G434" s="58"/>
      <c r="H434" s="59"/>
      <c r="I434" s="58"/>
      <c r="J434" s="4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  <c r="AF434" s="60"/>
      <c r="AG434" s="60"/>
      <c r="AH434" s="60"/>
      <c r="AI434" s="60"/>
      <c r="AJ434" s="60"/>
      <c r="AK434" s="60"/>
      <c r="AL434" s="60"/>
      <c r="AM434" s="60"/>
      <c r="AN434" s="60"/>
      <c r="AO434" s="60"/>
      <c r="AP434" s="60"/>
      <c r="AQ434" s="60"/>
      <c r="AR434" s="60"/>
      <c r="AS434" s="60"/>
      <c r="AT434" s="60"/>
      <c r="AU434" s="60"/>
      <c r="AV434" s="60"/>
      <c r="AW434" s="60"/>
      <c r="AX434" s="60"/>
      <c r="AY434" s="60"/>
      <c r="AZ434" s="60"/>
      <c r="BA434" s="60"/>
      <c r="BB434" s="60"/>
      <c r="BC434" s="60"/>
      <c r="BD434" s="60"/>
      <c r="BE434" s="60"/>
      <c r="BF434" s="60"/>
      <c r="BG434" s="60"/>
      <c r="BH434" s="60"/>
      <c r="BI434" s="60"/>
      <c r="BJ434" s="60"/>
      <c r="BK434" s="60"/>
      <c r="BL434" s="60"/>
      <c r="BM434" s="60"/>
      <c r="BN434" s="60"/>
      <c r="BO434" s="60"/>
      <c r="BP434" s="60"/>
      <c r="BQ434" s="60"/>
      <c r="BR434" s="60"/>
      <c r="BS434" s="60"/>
      <c r="BT434" s="60"/>
      <c r="BU434" s="60"/>
      <c r="BV434" s="60"/>
      <c r="BW434" s="60"/>
      <c r="BX434" s="60"/>
      <c r="BY434" s="60"/>
      <c r="BZ434" s="60"/>
      <c r="CA434" s="60"/>
      <c r="CB434" s="60"/>
      <c r="CC434" s="60"/>
      <c r="CD434" s="60"/>
      <c r="CE434" s="60"/>
      <c r="CF434" s="60"/>
      <c r="CG434" s="60"/>
      <c r="CH434" s="60"/>
      <c r="CI434" s="60"/>
      <c r="CJ434" s="60"/>
      <c r="CK434" s="60"/>
      <c r="CL434" s="60"/>
      <c r="CM434" s="60"/>
      <c r="CN434" s="61"/>
      <c r="CO434" s="61"/>
      <c r="CP434" s="61"/>
      <c r="CQ434" s="61"/>
      <c r="CR434" s="61"/>
      <c r="CS434" s="61"/>
      <c r="CT434" s="61"/>
      <c r="CU434" s="61"/>
      <c r="CV434" s="61"/>
      <c r="CW434" s="61"/>
      <c r="CX434" s="61"/>
      <c r="CY434" s="61"/>
      <c r="CZ434" s="61"/>
      <c r="DA434" s="61"/>
      <c r="DB434" s="61"/>
      <c r="DC434" s="61"/>
      <c r="DD434" s="61"/>
      <c r="DE434" s="61"/>
      <c r="DF434" s="61"/>
      <c r="DG434" s="61"/>
      <c r="DH434" s="61"/>
      <c r="DI434" s="61"/>
      <c r="DJ434" s="61"/>
      <c r="DK434" s="61"/>
      <c r="DL434" s="61"/>
      <c r="DM434" s="61"/>
      <c r="DN434" s="61"/>
      <c r="DO434" s="61"/>
      <c r="DP434" s="61"/>
      <c r="DQ434" s="61"/>
      <c r="DR434" s="61"/>
      <c r="DS434" s="61"/>
      <c r="DT434" s="61"/>
      <c r="DU434" s="61"/>
      <c r="DV434" s="61"/>
      <c r="DW434" s="61"/>
      <c r="DX434" s="61"/>
      <c r="DY434" s="61"/>
      <c r="DZ434" s="61"/>
      <c r="EA434" s="61"/>
      <c r="EB434" s="61"/>
      <c r="EC434" s="61"/>
      <c r="ED434" s="61"/>
      <c r="EE434" s="61"/>
      <c r="EF434" s="61"/>
      <c r="EG434" s="61"/>
      <c r="EH434" s="61"/>
      <c r="EI434" s="61"/>
      <c r="EJ434" s="61"/>
      <c r="EK434" s="61"/>
      <c r="EL434" s="61"/>
      <c r="EM434" s="61"/>
      <c r="EN434" s="61"/>
      <c r="EO434" s="61"/>
      <c r="EP434" s="61"/>
      <c r="EQ434" s="61"/>
      <c r="ER434" s="61"/>
      <c r="ES434" s="61"/>
      <c r="ET434" s="61"/>
      <c r="EU434" s="61"/>
      <c r="EV434" s="61"/>
      <c r="EW434" s="61"/>
      <c r="EX434" s="61"/>
      <c r="EY434" s="61"/>
      <c r="EZ434" s="61"/>
      <c r="FA434" s="61"/>
      <c r="FB434" s="61"/>
      <c r="FC434" s="61"/>
      <c r="FD434" s="61"/>
      <c r="FE434" s="61"/>
      <c r="FF434" s="61"/>
      <c r="FG434" s="61"/>
    </row>
    <row r="435" spans="1:163" s="53" customFormat="1" x14ac:dyDescent="0.25">
      <c r="A435" s="47" t="s">
        <v>60</v>
      </c>
      <c r="B435" s="15"/>
      <c r="C435" s="48">
        <v>20</v>
      </c>
      <c r="D435" s="51">
        <v>20</v>
      </c>
      <c r="E435" s="51">
        <v>20</v>
      </c>
      <c r="F435" s="51">
        <v>1.52</v>
      </c>
      <c r="G435" s="17">
        <v>0.16</v>
      </c>
      <c r="H435" s="51">
        <v>9.84</v>
      </c>
      <c r="I435" s="17">
        <v>47</v>
      </c>
      <c r="J435" s="40"/>
      <c r="K435" s="19"/>
      <c r="L435" s="19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  <c r="AJ435" s="20"/>
      <c r="AK435" s="20"/>
      <c r="AL435" s="20"/>
      <c r="AM435" s="20"/>
      <c r="AN435" s="20"/>
      <c r="AO435" s="20"/>
      <c r="AP435" s="20"/>
      <c r="AQ435" s="20"/>
      <c r="AR435" s="20"/>
      <c r="AS435" s="20"/>
      <c r="AT435" s="20"/>
      <c r="AU435" s="20"/>
      <c r="AV435" s="20"/>
      <c r="AW435" s="20"/>
      <c r="AX435" s="20"/>
      <c r="AY435" s="20"/>
      <c r="AZ435" s="20"/>
      <c r="BA435" s="20"/>
      <c r="BB435" s="20"/>
      <c r="BC435" s="20"/>
      <c r="BD435" s="20"/>
      <c r="BE435" s="20"/>
      <c r="BF435" s="20"/>
      <c r="BG435" s="20"/>
      <c r="BH435" s="20"/>
      <c r="BI435" s="20"/>
      <c r="BJ435" s="20"/>
      <c r="BK435" s="20"/>
      <c r="BL435" s="20"/>
      <c r="BM435" s="20"/>
      <c r="BN435" s="20"/>
      <c r="BO435" s="20"/>
      <c r="BP435" s="20"/>
      <c r="BQ435" s="20"/>
      <c r="BR435" s="20"/>
      <c r="BS435" s="20"/>
      <c r="BT435" s="20"/>
      <c r="BU435" s="20"/>
      <c r="BV435" s="20"/>
      <c r="BW435" s="20"/>
      <c r="BX435" s="20"/>
      <c r="BY435" s="20"/>
      <c r="BZ435" s="20"/>
      <c r="CA435" s="20"/>
      <c r="CB435" s="20"/>
      <c r="CC435" s="20"/>
      <c r="CD435" s="20"/>
      <c r="CE435" s="20"/>
      <c r="CF435" s="20"/>
      <c r="CG435" s="20"/>
      <c r="CH435" s="20"/>
      <c r="CI435" s="20"/>
      <c r="CJ435" s="20"/>
      <c r="CK435" s="20"/>
      <c r="CL435" s="20"/>
      <c r="CM435" s="20"/>
    </row>
    <row r="436" spans="1:163" x14ac:dyDescent="0.25">
      <c r="A436" s="105" t="s">
        <v>39</v>
      </c>
      <c r="B436" s="106"/>
      <c r="C436" s="107">
        <v>475</v>
      </c>
      <c r="D436" s="127"/>
      <c r="E436" s="160"/>
      <c r="F436" s="109">
        <f>SUM(F413:F435)</f>
        <v>17.18</v>
      </c>
      <c r="G436" s="109">
        <f>SUM(G413:G435)</f>
        <v>18.23</v>
      </c>
      <c r="H436" s="109">
        <f>SUM(H413:H435)</f>
        <v>75.13</v>
      </c>
      <c r="I436" s="109">
        <f>SUM(I413:I435)</f>
        <v>517</v>
      </c>
      <c r="J436" s="31"/>
    </row>
    <row r="437" spans="1:163" x14ac:dyDescent="0.25">
      <c r="A437" s="105" t="s">
        <v>92</v>
      </c>
      <c r="B437" s="106"/>
      <c r="C437" s="107">
        <f>C376+C379+C411+C436</f>
        <v>1656.5</v>
      </c>
      <c r="D437" s="161"/>
      <c r="E437" s="107"/>
      <c r="F437" s="142">
        <f>F376+F379+F411+F436</f>
        <v>48.206666666666671</v>
      </c>
      <c r="G437" s="142">
        <f>G376+G379+G411+G436</f>
        <v>52.573333333333338</v>
      </c>
      <c r="H437" s="142">
        <f>H376+H379+H411+H436</f>
        <v>229.9783333333333</v>
      </c>
      <c r="I437" s="142">
        <f>I376+I379+I411+I436</f>
        <v>1577.3</v>
      </c>
      <c r="J437" s="46"/>
    </row>
    <row r="438" spans="1:163" ht="31.5" x14ac:dyDescent="0.25">
      <c r="C438" s="113"/>
      <c r="D438" s="17" t="s">
        <v>217</v>
      </c>
      <c r="E438" s="17"/>
    </row>
    <row r="439" spans="1:163" x14ac:dyDescent="0.25">
      <c r="A439" s="15" t="s">
        <v>218</v>
      </c>
      <c r="J439" s="117"/>
    </row>
    <row r="440" spans="1:163" ht="22.5" customHeight="1" x14ac:dyDescent="0.25">
      <c r="A440" s="26" t="s">
        <v>4</v>
      </c>
      <c r="B440" s="27"/>
      <c r="C440" s="28" t="s">
        <v>5</v>
      </c>
      <c r="D440" s="29" t="s">
        <v>6</v>
      </c>
      <c r="E440" s="30" t="s">
        <v>6</v>
      </c>
      <c r="F440" s="14" t="s">
        <v>7</v>
      </c>
      <c r="G440" s="14"/>
      <c r="H440" s="14"/>
      <c r="I440" s="29" t="s">
        <v>8</v>
      </c>
      <c r="J440" s="31" t="s">
        <v>9</v>
      </c>
    </row>
    <row r="441" spans="1:163" x14ac:dyDescent="0.25">
      <c r="A441" s="32" t="s">
        <v>10</v>
      </c>
      <c r="B441" s="33"/>
      <c r="C441" s="34"/>
      <c r="D441" s="35" t="s">
        <v>11</v>
      </c>
      <c r="E441" s="36" t="s">
        <v>11</v>
      </c>
      <c r="F441" s="37"/>
      <c r="G441" s="38"/>
      <c r="H441" s="39"/>
      <c r="I441" s="35" t="s">
        <v>12</v>
      </c>
      <c r="J441" s="40"/>
    </row>
    <row r="442" spans="1:163" x14ac:dyDescent="0.25">
      <c r="A442" s="41"/>
      <c r="B442" s="42"/>
      <c r="C442" s="43"/>
      <c r="D442" s="44" t="s">
        <v>13</v>
      </c>
      <c r="E442" s="44" t="s">
        <v>14</v>
      </c>
      <c r="F442" s="44" t="s">
        <v>15</v>
      </c>
      <c r="G442" s="44" t="s">
        <v>16</v>
      </c>
      <c r="H442" s="45" t="s">
        <v>17</v>
      </c>
      <c r="I442" s="45" t="s">
        <v>18</v>
      </c>
      <c r="J442" s="46"/>
    </row>
    <row r="443" spans="1:163" x14ac:dyDescent="0.25">
      <c r="A443" s="47"/>
      <c r="B443" s="15" t="s">
        <v>19</v>
      </c>
      <c r="C443" s="73"/>
      <c r="D443" s="17"/>
      <c r="E443" s="50"/>
      <c r="F443" s="49"/>
      <c r="G443" s="51"/>
      <c r="H443" s="52"/>
      <c r="I443" s="49"/>
      <c r="J443" s="40"/>
    </row>
    <row r="444" spans="1:163" s="53" customFormat="1" ht="31.5" x14ac:dyDescent="0.25">
      <c r="A444" s="47" t="s">
        <v>141</v>
      </c>
      <c r="B444" s="15"/>
      <c r="C444" s="48" t="s">
        <v>21</v>
      </c>
      <c r="D444" s="49"/>
      <c r="E444" s="51"/>
      <c r="F444" s="49">
        <v>6.7</v>
      </c>
      <c r="G444" s="51">
        <v>7.5</v>
      </c>
      <c r="H444" s="51">
        <v>22</v>
      </c>
      <c r="I444" s="49">
        <v>182</v>
      </c>
      <c r="J444" s="40" t="s">
        <v>142</v>
      </c>
      <c r="K444" s="19"/>
      <c r="L444" s="19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  <c r="CC444" s="20"/>
      <c r="CD444" s="20"/>
      <c r="CE444" s="20"/>
      <c r="CF444" s="20"/>
      <c r="CG444" s="20"/>
      <c r="CH444" s="20"/>
      <c r="CI444" s="20"/>
      <c r="CJ444" s="20"/>
      <c r="CK444" s="20"/>
      <c r="CL444" s="20"/>
      <c r="CM444" s="20"/>
    </row>
    <row r="445" spans="1:163" s="53" customFormat="1" x14ac:dyDescent="0.25">
      <c r="A445" s="47"/>
      <c r="B445" s="15" t="s">
        <v>143</v>
      </c>
      <c r="C445" s="48"/>
      <c r="D445" s="49">
        <v>25</v>
      </c>
      <c r="E445" s="51">
        <v>25</v>
      </c>
      <c r="F445" s="49"/>
      <c r="G445" s="51"/>
      <c r="H445" s="51"/>
      <c r="I445" s="17"/>
      <c r="J445" s="40"/>
      <c r="K445" s="19"/>
      <c r="L445" s="19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  <c r="CC445" s="20"/>
      <c r="CD445" s="20"/>
      <c r="CE445" s="20"/>
      <c r="CF445" s="20"/>
      <c r="CG445" s="20"/>
      <c r="CH445" s="20"/>
      <c r="CI445" s="20"/>
      <c r="CJ445" s="20"/>
      <c r="CK445" s="20"/>
      <c r="CL445" s="20"/>
      <c r="CM445" s="20"/>
    </row>
    <row r="446" spans="1:163" s="53" customFormat="1" x14ac:dyDescent="0.25">
      <c r="A446" s="47"/>
      <c r="B446" s="15" t="s">
        <v>24</v>
      </c>
      <c r="C446" s="104"/>
      <c r="D446" s="49">
        <v>100</v>
      </c>
      <c r="E446" s="51">
        <v>100</v>
      </c>
      <c r="F446" s="49"/>
      <c r="G446" s="51"/>
      <c r="H446" s="51"/>
      <c r="I446" s="17"/>
      <c r="J446" s="40"/>
      <c r="K446" s="19"/>
      <c r="L446" s="19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  <c r="CC446" s="20"/>
      <c r="CD446" s="20"/>
      <c r="CE446" s="20"/>
      <c r="CF446" s="20"/>
      <c r="CG446" s="20"/>
      <c r="CH446" s="20"/>
      <c r="CI446" s="20"/>
      <c r="CJ446" s="20"/>
      <c r="CK446" s="20"/>
      <c r="CL446" s="20"/>
      <c r="CM446" s="20"/>
    </row>
    <row r="447" spans="1:163" s="53" customFormat="1" x14ac:dyDescent="0.25">
      <c r="A447" s="47"/>
      <c r="B447" s="15" t="s">
        <v>25</v>
      </c>
      <c r="C447" s="104"/>
      <c r="D447" s="49">
        <v>76</v>
      </c>
      <c r="E447" s="51">
        <v>76</v>
      </c>
      <c r="F447" s="49"/>
      <c r="G447" s="51"/>
      <c r="H447" s="51"/>
      <c r="I447" s="17"/>
      <c r="J447" s="40"/>
      <c r="K447" s="19"/>
      <c r="L447" s="19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  <c r="CC447" s="20"/>
      <c r="CD447" s="20"/>
      <c r="CE447" s="20"/>
      <c r="CF447" s="20"/>
      <c r="CG447" s="20"/>
      <c r="CH447" s="20"/>
      <c r="CI447" s="20"/>
      <c r="CJ447" s="20"/>
      <c r="CK447" s="20"/>
      <c r="CL447" s="20"/>
      <c r="CM447" s="20"/>
    </row>
    <row r="448" spans="1:163" s="53" customFormat="1" x14ac:dyDescent="0.25">
      <c r="A448" s="47"/>
      <c r="B448" s="15" t="s">
        <v>74</v>
      </c>
      <c r="C448" s="48"/>
      <c r="D448" s="49">
        <v>1</v>
      </c>
      <c r="E448" s="51">
        <v>1</v>
      </c>
      <c r="F448" s="49"/>
      <c r="G448" s="51"/>
      <c r="H448" s="51"/>
      <c r="I448" s="17"/>
      <c r="J448" s="40"/>
      <c r="K448" s="19"/>
      <c r="L448" s="19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  <c r="CC448" s="20"/>
      <c r="CD448" s="20"/>
      <c r="CE448" s="20"/>
      <c r="CF448" s="20"/>
      <c r="CG448" s="20"/>
      <c r="CH448" s="20"/>
      <c r="CI448" s="20"/>
      <c r="CJ448" s="20"/>
      <c r="CK448" s="20"/>
      <c r="CL448" s="20"/>
      <c r="CM448" s="20"/>
    </row>
    <row r="449" spans="1:91" s="53" customFormat="1" x14ac:dyDescent="0.25">
      <c r="A449" s="47"/>
      <c r="B449" s="15" t="s">
        <v>27</v>
      </c>
      <c r="C449" s="48"/>
      <c r="D449" s="49">
        <v>1</v>
      </c>
      <c r="E449" s="51">
        <v>1</v>
      </c>
      <c r="F449" s="49"/>
      <c r="G449" s="51"/>
      <c r="H449" s="51"/>
      <c r="I449" s="17"/>
      <c r="J449" s="40"/>
      <c r="K449" s="19"/>
      <c r="L449" s="19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  <c r="CC449" s="20"/>
      <c r="CD449" s="20"/>
      <c r="CE449" s="20"/>
      <c r="CF449" s="20"/>
      <c r="CG449" s="20"/>
      <c r="CH449" s="20"/>
      <c r="CI449" s="20"/>
      <c r="CJ449" s="20"/>
      <c r="CK449" s="20"/>
      <c r="CL449" s="20"/>
      <c r="CM449" s="20"/>
    </row>
    <row r="450" spans="1:91" s="53" customFormat="1" x14ac:dyDescent="0.25">
      <c r="A450" s="47"/>
      <c r="B450" s="15" t="s">
        <v>28</v>
      </c>
      <c r="C450" s="48"/>
      <c r="D450" s="51">
        <v>3</v>
      </c>
      <c r="E450" s="51">
        <v>3</v>
      </c>
      <c r="F450" s="49"/>
      <c r="G450" s="51"/>
      <c r="H450" s="51"/>
      <c r="I450" s="17"/>
      <c r="J450" s="40"/>
      <c r="K450" s="19"/>
      <c r="L450" s="19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  <c r="CC450" s="20"/>
      <c r="CD450" s="20"/>
      <c r="CE450" s="20"/>
      <c r="CF450" s="20"/>
      <c r="CG450" s="20"/>
      <c r="CH450" s="20"/>
      <c r="CI450" s="20"/>
      <c r="CJ450" s="20"/>
      <c r="CK450" s="20"/>
      <c r="CL450" s="20"/>
      <c r="CM450" s="20"/>
    </row>
    <row r="451" spans="1:91" s="53" customFormat="1" x14ac:dyDescent="0.25">
      <c r="A451" s="54" t="s">
        <v>144</v>
      </c>
      <c r="B451" s="21"/>
      <c r="C451" s="55" t="s">
        <v>30</v>
      </c>
      <c r="D451" s="56"/>
      <c r="E451" s="57"/>
      <c r="F451" s="58">
        <v>2.6</v>
      </c>
      <c r="G451" s="59">
        <v>2.2999999999999998</v>
      </c>
      <c r="H451" s="24">
        <v>14.3</v>
      </c>
      <c r="I451" s="59">
        <v>89</v>
      </c>
      <c r="J451" s="40" t="s">
        <v>145</v>
      </c>
      <c r="K451" s="19"/>
      <c r="L451" s="19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  <c r="CC451" s="20"/>
      <c r="CD451" s="20"/>
      <c r="CE451" s="20"/>
      <c r="CF451" s="20"/>
      <c r="CG451" s="20"/>
      <c r="CH451" s="20"/>
      <c r="CI451" s="20"/>
      <c r="CJ451" s="20"/>
      <c r="CK451" s="20"/>
      <c r="CL451" s="20"/>
      <c r="CM451" s="20"/>
    </row>
    <row r="452" spans="1:91" s="53" customFormat="1" x14ac:dyDescent="0.25">
      <c r="A452" s="54"/>
      <c r="B452" s="21" t="s">
        <v>32</v>
      </c>
      <c r="C452" s="63"/>
      <c r="D452" s="25">
        <v>0.3</v>
      </c>
      <c r="E452" s="55">
        <v>0.3</v>
      </c>
      <c r="F452" s="58"/>
      <c r="G452" s="58"/>
      <c r="H452" s="59"/>
      <c r="I452" s="59"/>
      <c r="J452" s="40"/>
      <c r="K452" s="19"/>
      <c r="L452" s="19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  <c r="CC452" s="20"/>
      <c r="CD452" s="20"/>
      <c r="CE452" s="20"/>
      <c r="CF452" s="20"/>
      <c r="CG452" s="20"/>
      <c r="CH452" s="20"/>
      <c r="CI452" s="20"/>
      <c r="CJ452" s="20"/>
      <c r="CK452" s="20"/>
      <c r="CL452" s="20"/>
      <c r="CM452" s="20"/>
    </row>
    <row r="453" spans="1:91" s="53" customFormat="1" x14ac:dyDescent="0.25">
      <c r="A453" s="54"/>
      <c r="B453" s="21" t="s">
        <v>74</v>
      </c>
      <c r="C453" s="63"/>
      <c r="D453" s="25">
        <v>5</v>
      </c>
      <c r="E453" s="55">
        <v>5</v>
      </c>
      <c r="F453" s="58"/>
      <c r="G453" s="58"/>
      <c r="H453" s="59"/>
      <c r="I453" s="58"/>
      <c r="J453" s="40"/>
      <c r="K453" s="19"/>
      <c r="L453" s="19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  <c r="AJ453" s="20"/>
      <c r="AK453" s="20"/>
      <c r="AL453" s="20"/>
      <c r="AM453" s="20"/>
      <c r="AN453" s="20"/>
      <c r="AO453" s="20"/>
      <c r="AP453" s="20"/>
      <c r="AQ453" s="20"/>
      <c r="AR453" s="20"/>
      <c r="AS453" s="20"/>
      <c r="AT453" s="20"/>
      <c r="AU453" s="20"/>
      <c r="AV453" s="20"/>
      <c r="AW453" s="20"/>
      <c r="AX453" s="20"/>
      <c r="AY453" s="20"/>
      <c r="AZ453" s="20"/>
      <c r="BA453" s="20"/>
      <c r="BB453" s="20"/>
      <c r="BC453" s="20"/>
      <c r="BD453" s="20"/>
      <c r="BE453" s="20"/>
      <c r="BF453" s="20"/>
      <c r="BG453" s="20"/>
      <c r="BH453" s="20"/>
      <c r="BI453" s="20"/>
      <c r="BJ453" s="20"/>
      <c r="BK453" s="20"/>
      <c r="BL453" s="20"/>
      <c r="BM453" s="20"/>
      <c r="BN453" s="20"/>
      <c r="BO453" s="20"/>
      <c r="BP453" s="20"/>
      <c r="BQ453" s="20"/>
      <c r="BR453" s="20"/>
      <c r="BS453" s="20"/>
      <c r="BT453" s="20"/>
      <c r="BU453" s="20"/>
      <c r="BV453" s="20"/>
      <c r="BW453" s="20"/>
      <c r="BX453" s="20"/>
      <c r="BY453" s="20"/>
      <c r="BZ453" s="20"/>
      <c r="CA453" s="20"/>
      <c r="CB453" s="20"/>
      <c r="CC453" s="20"/>
      <c r="CD453" s="20"/>
      <c r="CE453" s="20"/>
      <c r="CF453" s="20"/>
      <c r="CG453" s="20"/>
      <c r="CH453" s="20"/>
      <c r="CI453" s="20"/>
      <c r="CJ453" s="20"/>
      <c r="CK453" s="20"/>
      <c r="CL453" s="20"/>
      <c r="CM453" s="20"/>
    </row>
    <row r="454" spans="1:91" s="53" customFormat="1" x14ac:dyDescent="0.25">
      <c r="A454" s="54"/>
      <c r="B454" s="21" t="s">
        <v>24</v>
      </c>
      <c r="C454" s="63"/>
      <c r="D454" s="25">
        <v>48</v>
      </c>
      <c r="E454" s="55">
        <v>48</v>
      </c>
      <c r="F454" s="58"/>
      <c r="G454" s="58"/>
      <c r="H454" s="59"/>
      <c r="I454" s="58"/>
      <c r="J454" s="40"/>
      <c r="K454" s="19"/>
      <c r="L454" s="19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  <c r="AJ454" s="20"/>
      <c r="AK454" s="20"/>
      <c r="AL454" s="20"/>
      <c r="AM454" s="20"/>
      <c r="AN454" s="20"/>
      <c r="AO454" s="20"/>
      <c r="AP454" s="20"/>
      <c r="AQ454" s="20"/>
      <c r="AR454" s="20"/>
      <c r="AS454" s="20"/>
      <c r="AT454" s="20"/>
      <c r="AU454" s="20"/>
      <c r="AV454" s="20"/>
      <c r="AW454" s="20"/>
      <c r="AX454" s="20"/>
      <c r="AY454" s="20"/>
      <c r="AZ454" s="20"/>
      <c r="BA454" s="20"/>
      <c r="BB454" s="20"/>
      <c r="BC454" s="20"/>
      <c r="BD454" s="20"/>
      <c r="BE454" s="20"/>
      <c r="BF454" s="20"/>
      <c r="BG454" s="20"/>
      <c r="BH454" s="20"/>
      <c r="BI454" s="20"/>
      <c r="BJ454" s="20"/>
      <c r="BK454" s="20"/>
      <c r="BL454" s="20"/>
      <c r="BM454" s="20"/>
      <c r="BN454" s="20"/>
      <c r="BO454" s="20"/>
      <c r="BP454" s="20"/>
      <c r="BQ454" s="20"/>
      <c r="BR454" s="20"/>
      <c r="BS454" s="20"/>
      <c r="BT454" s="20"/>
      <c r="BU454" s="20"/>
      <c r="BV454" s="20"/>
      <c r="BW454" s="20"/>
      <c r="BX454" s="20"/>
      <c r="BY454" s="20"/>
      <c r="BZ454" s="20"/>
      <c r="CA454" s="20"/>
      <c r="CB454" s="20"/>
      <c r="CC454" s="20"/>
      <c r="CD454" s="20"/>
      <c r="CE454" s="20"/>
      <c r="CF454" s="20"/>
      <c r="CG454" s="20"/>
      <c r="CH454" s="20"/>
      <c r="CI454" s="20"/>
      <c r="CJ454" s="20"/>
      <c r="CK454" s="20"/>
      <c r="CL454" s="20"/>
      <c r="CM454" s="20"/>
    </row>
    <row r="455" spans="1:91" s="53" customFormat="1" x14ac:dyDescent="0.25">
      <c r="A455" s="54"/>
      <c r="B455" s="21" t="s">
        <v>33</v>
      </c>
      <c r="C455" s="63"/>
      <c r="D455" s="25">
        <v>130</v>
      </c>
      <c r="E455" s="55">
        <v>130</v>
      </c>
      <c r="F455" s="58"/>
      <c r="G455" s="58"/>
      <c r="H455" s="59"/>
      <c r="I455" s="58"/>
      <c r="J455" s="40"/>
      <c r="K455" s="19"/>
      <c r="L455" s="19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  <c r="AJ455" s="20"/>
      <c r="AK455" s="20"/>
      <c r="AL455" s="20"/>
      <c r="AM455" s="20"/>
      <c r="AN455" s="20"/>
      <c r="AO455" s="20"/>
      <c r="AP455" s="20"/>
      <c r="AQ455" s="20"/>
      <c r="AR455" s="20"/>
      <c r="AS455" s="20"/>
      <c r="AT455" s="20"/>
      <c r="AU455" s="20"/>
      <c r="AV455" s="20"/>
      <c r="AW455" s="20"/>
      <c r="AX455" s="20"/>
      <c r="AY455" s="20"/>
      <c r="AZ455" s="20"/>
      <c r="BA455" s="20"/>
      <c r="BB455" s="20"/>
      <c r="BC455" s="20"/>
      <c r="BD455" s="20"/>
      <c r="BE455" s="20"/>
      <c r="BF455" s="20"/>
      <c r="BG455" s="20"/>
      <c r="BH455" s="20"/>
      <c r="BI455" s="20"/>
      <c r="BJ455" s="20"/>
      <c r="BK455" s="20"/>
      <c r="BL455" s="20"/>
      <c r="BM455" s="20"/>
      <c r="BN455" s="20"/>
      <c r="BO455" s="20"/>
      <c r="BP455" s="20"/>
      <c r="BQ455" s="20"/>
      <c r="BR455" s="20"/>
      <c r="BS455" s="20"/>
      <c r="BT455" s="20"/>
      <c r="BU455" s="20"/>
      <c r="BV455" s="20"/>
      <c r="BW455" s="20"/>
      <c r="BX455" s="20"/>
      <c r="BY455" s="20"/>
      <c r="BZ455" s="20"/>
      <c r="CA455" s="20"/>
      <c r="CB455" s="20"/>
      <c r="CC455" s="20"/>
      <c r="CD455" s="20"/>
      <c r="CE455" s="20"/>
      <c r="CF455" s="20"/>
      <c r="CG455" s="20"/>
      <c r="CH455" s="20"/>
      <c r="CI455" s="20"/>
      <c r="CJ455" s="20"/>
      <c r="CK455" s="20"/>
      <c r="CL455" s="20"/>
      <c r="CM455" s="20"/>
    </row>
    <row r="456" spans="1:91" s="53" customFormat="1" ht="31.5" x14ac:dyDescent="0.25">
      <c r="A456" s="47" t="s">
        <v>101</v>
      </c>
      <c r="B456" s="15"/>
      <c r="C456" s="64" t="s">
        <v>102</v>
      </c>
      <c r="D456" s="50"/>
      <c r="E456" s="50"/>
      <c r="F456" s="49">
        <v>4</v>
      </c>
      <c r="G456" s="51">
        <v>6</v>
      </c>
      <c r="H456" s="17">
        <v>12.83</v>
      </c>
      <c r="I456" s="49">
        <v>122</v>
      </c>
      <c r="J456" s="40" t="s">
        <v>103</v>
      </c>
      <c r="K456" s="19"/>
      <c r="L456" s="19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  <c r="AJ456" s="20"/>
      <c r="AK456" s="20"/>
      <c r="AL456" s="20"/>
      <c r="AM456" s="20"/>
      <c r="AN456" s="20"/>
      <c r="AO456" s="20"/>
      <c r="AP456" s="20"/>
      <c r="AQ456" s="20"/>
      <c r="AR456" s="20"/>
      <c r="AS456" s="20"/>
      <c r="AT456" s="20"/>
      <c r="AU456" s="20"/>
      <c r="AV456" s="20"/>
      <c r="AW456" s="20"/>
      <c r="AX456" s="20"/>
      <c r="AY456" s="20"/>
      <c r="AZ456" s="20"/>
      <c r="BA456" s="20"/>
      <c r="BB456" s="20"/>
      <c r="BC456" s="20"/>
      <c r="BD456" s="20"/>
      <c r="BE456" s="20"/>
      <c r="BF456" s="20"/>
      <c r="BG456" s="20"/>
      <c r="BH456" s="20"/>
      <c r="BI456" s="20"/>
      <c r="BJ456" s="20"/>
      <c r="BK456" s="20"/>
      <c r="BL456" s="20"/>
      <c r="BM456" s="20"/>
      <c r="BN456" s="20"/>
      <c r="BO456" s="20"/>
      <c r="BP456" s="20"/>
      <c r="BQ456" s="20"/>
      <c r="BR456" s="20"/>
      <c r="BS456" s="20"/>
      <c r="BT456" s="20"/>
      <c r="BU456" s="20"/>
      <c r="BV456" s="20"/>
      <c r="BW456" s="20"/>
      <c r="BX456" s="20"/>
      <c r="BY456" s="20"/>
      <c r="BZ456" s="20"/>
      <c r="CA456" s="20"/>
      <c r="CB456" s="20"/>
      <c r="CC456" s="20"/>
      <c r="CD456" s="20"/>
      <c r="CE456" s="20"/>
      <c r="CF456" s="20"/>
      <c r="CG456" s="20"/>
      <c r="CH456" s="20"/>
      <c r="CI456" s="20"/>
      <c r="CJ456" s="20"/>
      <c r="CK456" s="20"/>
      <c r="CL456" s="20"/>
      <c r="CM456" s="20"/>
    </row>
    <row r="457" spans="1:91" s="53" customFormat="1" x14ac:dyDescent="0.25">
      <c r="A457" s="47"/>
      <c r="B457" s="15" t="s">
        <v>37</v>
      </c>
      <c r="C457" s="48"/>
      <c r="D457" s="51">
        <v>25</v>
      </c>
      <c r="E457" s="51">
        <v>25</v>
      </c>
      <c r="F457" s="49"/>
      <c r="G457" s="51"/>
      <c r="H457" s="51"/>
      <c r="I457" s="49"/>
      <c r="J457" s="40"/>
      <c r="K457" s="19"/>
      <c r="L457" s="19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  <c r="AJ457" s="20"/>
      <c r="AK457" s="20"/>
      <c r="AL457" s="20"/>
      <c r="AM457" s="20"/>
      <c r="AN457" s="20"/>
      <c r="AO457" s="20"/>
      <c r="AP457" s="20"/>
      <c r="AQ457" s="20"/>
      <c r="AR457" s="20"/>
      <c r="AS457" s="20"/>
      <c r="AT457" s="20"/>
      <c r="AU457" s="20"/>
      <c r="AV457" s="20"/>
      <c r="AW457" s="20"/>
      <c r="AX457" s="20"/>
      <c r="AY457" s="20"/>
      <c r="AZ457" s="20"/>
      <c r="BA457" s="20"/>
      <c r="BB457" s="20"/>
      <c r="BC457" s="20"/>
      <c r="BD457" s="20"/>
      <c r="BE457" s="20"/>
      <c r="BF457" s="20"/>
      <c r="BG457" s="20"/>
      <c r="BH457" s="20"/>
      <c r="BI457" s="20"/>
      <c r="BJ457" s="20"/>
      <c r="BK457" s="20"/>
      <c r="BL457" s="20"/>
      <c r="BM457" s="20"/>
      <c r="BN457" s="20"/>
      <c r="BO457" s="20"/>
      <c r="BP457" s="20"/>
      <c r="BQ457" s="20"/>
      <c r="BR457" s="20"/>
      <c r="BS457" s="20"/>
      <c r="BT457" s="20"/>
      <c r="BU457" s="20"/>
      <c r="BV457" s="20"/>
      <c r="BW457" s="20"/>
      <c r="BX457" s="20"/>
      <c r="BY457" s="20"/>
      <c r="BZ457" s="20"/>
      <c r="CA457" s="20"/>
      <c r="CB457" s="20"/>
      <c r="CC457" s="20"/>
      <c r="CD457" s="20"/>
      <c r="CE457" s="20"/>
      <c r="CF457" s="20"/>
      <c r="CG457" s="20"/>
      <c r="CH457" s="20"/>
      <c r="CI457" s="20"/>
      <c r="CJ457" s="20"/>
      <c r="CK457" s="20"/>
      <c r="CL457" s="20"/>
      <c r="CM457" s="20"/>
    </row>
    <row r="458" spans="1:91" s="53" customFormat="1" x14ac:dyDescent="0.25">
      <c r="A458" s="47"/>
      <c r="B458" s="15" t="s">
        <v>104</v>
      </c>
      <c r="C458" s="48"/>
      <c r="D458" s="49">
        <v>7.14</v>
      </c>
      <c r="E458" s="51">
        <v>7</v>
      </c>
      <c r="F458" s="49"/>
      <c r="G458" s="51"/>
      <c r="H458" s="51"/>
      <c r="I458" s="49"/>
      <c r="J458" s="40"/>
      <c r="K458" s="19"/>
      <c r="L458" s="19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  <c r="AJ458" s="20"/>
      <c r="AK458" s="20"/>
      <c r="AL458" s="20"/>
      <c r="AM458" s="20"/>
      <c r="AN458" s="20"/>
      <c r="AO458" s="20"/>
      <c r="AP458" s="20"/>
      <c r="AQ458" s="20"/>
      <c r="AR458" s="20"/>
      <c r="AS458" s="20"/>
      <c r="AT458" s="20"/>
      <c r="AU458" s="20"/>
      <c r="AV458" s="20"/>
      <c r="AW458" s="20"/>
      <c r="AX458" s="20"/>
      <c r="AY458" s="20"/>
      <c r="AZ458" s="20"/>
      <c r="BA458" s="20"/>
      <c r="BB458" s="20"/>
      <c r="BC458" s="20"/>
      <c r="BD458" s="20"/>
      <c r="BE458" s="20"/>
      <c r="BF458" s="20"/>
      <c r="BG458" s="20"/>
      <c r="BH458" s="20"/>
      <c r="BI458" s="20"/>
      <c r="BJ458" s="20"/>
      <c r="BK458" s="20"/>
      <c r="BL458" s="20"/>
      <c r="BM458" s="20"/>
      <c r="BN458" s="20"/>
      <c r="BO458" s="20"/>
      <c r="BP458" s="20"/>
      <c r="BQ458" s="20"/>
      <c r="BR458" s="20"/>
      <c r="BS458" s="20"/>
      <c r="BT458" s="20"/>
      <c r="BU458" s="20"/>
      <c r="BV458" s="20"/>
      <c r="BW458" s="20"/>
      <c r="BX458" s="20"/>
      <c r="BY458" s="20"/>
      <c r="BZ458" s="20"/>
      <c r="CA458" s="20"/>
      <c r="CB458" s="20"/>
      <c r="CC458" s="20"/>
      <c r="CD458" s="20"/>
      <c r="CE458" s="20"/>
      <c r="CF458" s="20"/>
      <c r="CG458" s="20"/>
      <c r="CH458" s="20"/>
      <c r="CI458" s="20"/>
      <c r="CJ458" s="20"/>
      <c r="CK458" s="20"/>
      <c r="CL458" s="20"/>
      <c r="CM458" s="20"/>
    </row>
    <row r="459" spans="1:91" s="53" customFormat="1" x14ac:dyDescent="0.25">
      <c r="A459" s="118"/>
      <c r="B459" s="15" t="s">
        <v>28</v>
      </c>
      <c r="C459" s="48"/>
      <c r="D459" s="51">
        <v>3</v>
      </c>
      <c r="E459" s="51">
        <v>3</v>
      </c>
      <c r="F459" s="119" t="s">
        <v>38</v>
      </c>
      <c r="G459" s="90"/>
      <c r="H459" s="90"/>
      <c r="I459" s="116"/>
      <c r="J459" s="40"/>
      <c r="K459" s="19"/>
      <c r="L459" s="19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  <c r="AJ459" s="20"/>
      <c r="AK459" s="20"/>
      <c r="AL459" s="20"/>
      <c r="AM459" s="20"/>
      <c r="AN459" s="20"/>
      <c r="AO459" s="20"/>
      <c r="AP459" s="20"/>
      <c r="AQ459" s="20"/>
      <c r="AR459" s="20"/>
      <c r="AS459" s="20"/>
      <c r="AT459" s="20"/>
      <c r="AU459" s="20"/>
      <c r="AV459" s="20"/>
      <c r="AW459" s="20"/>
      <c r="AX459" s="20"/>
      <c r="AY459" s="20"/>
      <c r="AZ459" s="20"/>
      <c r="BA459" s="20"/>
      <c r="BB459" s="20"/>
      <c r="BC459" s="20"/>
      <c r="BD459" s="20"/>
      <c r="BE459" s="20"/>
      <c r="BF459" s="20"/>
      <c r="BG459" s="20"/>
      <c r="BH459" s="20"/>
      <c r="BI459" s="20"/>
      <c r="BJ459" s="20"/>
      <c r="BK459" s="20"/>
      <c r="BL459" s="20"/>
      <c r="BM459" s="20"/>
      <c r="BN459" s="20"/>
      <c r="BO459" s="20"/>
      <c r="BP459" s="20"/>
      <c r="BQ459" s="20"/>
      <c r="BR459" s="20"/>
      <c r="BS459" s="20"/>
      <c r="BT459" s="20"/>
      <c r="BU459" s="20"/>
      <c r="BV459" s="20"/>
      <c r="BW459" s="20"/>
      <c r="BX459" s="20"/>
      <c r="BY459" s="20"/>
      <c r="BZ459" s="20"/>
      <c r="CA459" s="20"/>
      <c r="CB459" s="20"/>
      <c r="CC459" s="20"/>
      <c r="CD459" s="20"/>
      <c r="CE459" s="20"/>
      <c r="CF459" s="20"/>
      <c r="CG459" s="20"/>
      <c r="CH459" s="20"/>
      <c r="CI459" s="20"/>
      <c r="CJ459" s="20"/>
      <c r="CK459" s="20"/>
      <c r="CL459" s="20"/>
      <c r="CM459" s="20"/>
    </row>
    <row r="460" spans="1:91" x14ac:dyDescent="0.25">
      <c r="A460" s="66" t="s">
        <v>39</v>
      </c>
      <c r="B460" s="67"/>
      <c r="C460" s="68">
        <v>423</v>
      </c>
      <c r="D460" s="45"/>
      <c r="E460" s="44"/>
      <c r="F460" s="44">
        <f>SUM(F444:F459)</f>
        <v>13.3</v>
      </c>
      <c r="G460" s="44">
        <f>SUM(G444:G459)</f>
        <v>15.8</v>
      </c>
      <c r="H460" s="44">
        <f>SUM(H444:H459)</f>
        <v>49.129999999999995</v>
      </c>
      <c r="I460" s="44">
        <f>SUM(I444:I459)</f>
        <v>393</v>
      </c>
      <c r="J460" s="152"/>
    </row>
    <row r="461" spans="1:91" x14ac:dyDescent="0.25">
      <c r="A461" s="47" t="s">
        <v>105</v>
      </c>
      <c r="C461" s="48">
        <v>85</v>
      </c>
      <c r="D461" s="69">
        <v>96.9</v>
      </c>
      <c r="E461" s="48">
        <v>85</v>
      </c>
      <c r="F461" s="49">
        <v>0.34</v>
      </c>
      <c r="G461" s="51">
        <v>0.34</v>
      </c>
      <c r="H461" s="17">
        <v>11.27</v>
      </c>
      <c r="I461" s="51">
        <v>49</v>
      </c>
      <c r="J461" s="40" t="s">
        <v>106</v>
      </c>
    </row>
    <row r="462" spans="1:91" x14ac:dyDescent="0.25">
      <c r="A462" s="47" t="s">
        <v>180</v>
      </c>
      <c r="C462" s="48"/>
      <c r="D462" s="69"/>
      <c r="E462" s="48"/>
      <c r="F462" s="49"/>
      <c r="G462" s="51"/>
      <c r="I462" s="51"/>
      <c r="J462" s="40"/>
    </row>
    <row r="463" spans="1:91" s="53" customFormat="1" x14ac:dyDescent="0.25">
      <c r="A463" s="66" t="s">
        <v>39</v>
      </c>
      <c r="B463" s="67"/>
      <c r="C463" s="68">
        <v>85</v>
      </c>
      <c r="D463" s="145"/>
      <c r="E463" s="70"/>
      <c r="F463" s="44">
        <f>SUM(F461:F462)</f>
        <v>0.34</v>
      </c>
      <c r="G463" s="44">
        <f>SUM(G461:G462)</f>
        <v>0.34</v>
      </c>
      <c r="H463" s="44">
        <f>SUM(H461:H462)</f>
        <v>11.27</v>
      </c>
      <c r="I463" s="44">
        <f>SUM(I461:I462)</f>
        <v>49</v>
      </c>
      <c r="J463" s="152"/>
      <c r="K463" s="19"/>
      <c r="L463" s="19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  <c r="CC463" s="20"/>
      <c r="CD463" s="20"/>
      <c r="CE463" s="20"/>
      <c r="CF463" s="20"/>
      <c r="CG463" s="20"/>
      <c r="CH463" s="20"/>
      <c r="CI463" s="20"/>
      <c r="CJ463" s="20"/>
      <c r="CK463" s="20"/>
      <c r="CL463" s="20"/>
      <c r="CM463" s="20"/>
    </row>
    <row r="464" spans="1:91" s="53" customFormat="1" x14ac:dyDescent="0.25">
      <c r="A464" s="71"/>
      <c r="B464" s="72"/>
      <c r="C464" s="73">
        <v>508</v>
      </c>
      <c r="D464" s="146"/>
      <c r="E464" s="75"/>
      <c r="F464" s="29">
        <f>F460+F463</f>
        <v>13.64</v>
      </c>
      <c r="G464" s="29">
        <v>15.4</v>
      </c>
      <c r="H464" s="29">
        <f>H460+H463</f>
        <v>60.399999999999991</v>
      </c>
      <c r="I464" s="29">
        <f>I460+I463</f>
        <v>442</v>
      </c>
      <c r="J464" s="129"/>
      <c r="K464" s="19"/>
      <c r="L464" s="19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  <c r="CC464" s="20"/>
      <c r="CD464" s="20"/>
      <c r="CE464" s="20"/>
      <c r="CF464" s="20"/>
      <c r="CG464" s="20"/>
      <c r="CH464" s="20"/>
      <c r="CI464" s="20"/>
      <c r="CJ464" s="20"/>
      <c r="CK464" s="20"/>
      <c r="CL464" s="20"/>
      <c r="CM464" s="20"/>
    </row>
    <row r="465" spans="1:179" s="53" customFormat="1" x14ac:dyDescent="0.25">
      <c r="A465" s="71"/>
      <c r="B465" s="72" t="s">
        <v>43</v>
      </c>
      <c r="C465" s="73"/>
      <c r="D465" s="156"/>
      <c r="E465" s="76"/>
      <c r="F465" s="29"/>
      <c r="G465" s="30"/>
      <c r="H465" s="74"/>
      <c r="I465" s="29"/>
      <c r="J465" s="40"/>
      <c r="K465" s="19"/>
      <c r="L465" s="19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  <c r="CC465" s="20"/>
      <c r="CD465" s="20"/>
      <c r="CE465" s="20"/>
      <c r="CF465" s="20"/>
      <c r="CG465" s="20"/>
      <c r="CH465" s="20"/>
      <c r="CI465" s="20"/>
      <c r="CJ465" s="20"/>
      <c r="CK465" s="20"/>
      <c r="CL465" s="20"/>
      <c r="CM465" s="20"/>
    </row>
    <row r="466" spans="1:179" s="79" customFormat="1" ht="30" customHeight="1" x14ac:dyDescent="0.25">
      <c r="A466" s="47" t="s">
        <v>44</v>
      </c>
      <c r="B466" s="15"/>
      <c r="C466" s="48">
        <v>50</v>
      </c>
      <c r="D466" s="17"/>
      <c r="E466" s="51"/>
      <c r="F466" s="17">
        <v>0.95</v>
      </c>
      <c r="G466" s="51">
        <v>3.02</v>
      </c>
      <c r="H466" s="17">
        <v>7.9</v>
      </c>
      <c r="I466" s="49">
        <v>63</v>
      </c>
      <c r="J466" s="40" t="s">
        <v>45</v>
      </c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  <c r="AF466" s="21"/>
      <c r="AG466" s="77"/>
      <c r="AH466" s="77"/>
      <c r="AI466" s="77"/>
      <c r="AJ466" s="77"/>
      <c r="AK466" s="77"/>
      <c r="AL466" s="77"/>
      <c r="AM466" s="77"/>
      <c r="AN466" s="77"/>
      <c r="AO466" s="77"/>
      <c r="AP466" s="77"/>
      <c r="AQ466" s="77"/>
      <c r="AR466" s="77"/>
      <c r="AS466" s="77"/>
      <c r="AT466" s="77"/>
      <c r="AU466" s="77"/>
      <c r="AV466" s="77"/>
      <c r="AW466" s="77"/>
      <c r="AX466" s="77"/>
      <c r="AY466" s="77"/>
      <c r="AZ466" s="77"/>
      <c r="BA466" s="77"/>
      <c r="BB466" s="77"/>
      <c r="BC466" s="77"/>
      <c r="BD466" s="77"/>
      <c r="BE466" s="77"/>
      <c r="BF466" s="77"/>
      <c r="BG466" s="77"/>
      <c r="BH466" s="77"/>
      <c r="BI466" s="77"/>
      <c r="BJ466" s="77"/>
      <c r="BK466" s="77"/>
      <c r="BL466" s="77"/>
      <c r="BM466" s="77"/>
      <c r="BN466" s="77"/>
      <c r="BO466" s="77"/>
      <c r="BP466" s="77"/>
      <c r="BQ466" s="77"/>
      <c r="BR466" s="77"/>
      <c r="BS466" s="77"/>
      <c r="BT466" s="77"/>
      <c r="BU466" s="77"/>
      <c r="BV466" s="77"/>
      <c r="BW466" s="77"/>
      <c r="BX466" s="77"/>
      <c r="BY466" s="77"/>
      <c r="BZ466" s="77"/>
      <c r="CA466" s="77"/>
      <c r="CB466" s="77"/>
      <c r="CC466" s="77"/>
      <c r="CD466" s="77"/>
      <c r="CE466" s="77"/>
      <c r="CF466" s="77"/>
      <c r="CG466" s="77"/>
      <c r="CH466" s="77"/>
      <c r="CI466" s="77"/>
      <c r="CJ466" s="77"/>
      <c r="CK466" s="77"/>
      <c r="CL466" s="77"/>
      <c r="CM466" s="77"/>
      <c r="CN466" s="78"/>
      <c r="CO466" s="78"/>
      <c r="CP466" s="78"/>
      <c r="CQ466" s="78"/>
      <c r="CR466" s="78"/>
      <c r="CS466" s="78"/>
      <c r="CT466" s="78"/>
      <c r="CU466" s="78"/>
      <c r="CV466" s="78"/>
      <c r="CW466" s="78"/>
      <c r="CX466" s="78"/>
      <c r="CY466" s="78"/>
      <c r="CZ466" s="78"/>
      <c r="DA466" s="78"/>
      <c r="DB466" s="78"/>
      <c r="DC466" s="78"/>
      <c r="DD466" s="78"/>
      <c r="DE466" s="78"/>
      <c r="DF466" s="78"/>
      <c r="DG466" s="78"/>
      <c r="DH466" s="78"/>
      <c r="DI466" s="78"/>
      <c r="DJ466" s="78"/>
      <c r="DK466" s="78"/>
      <c r="DL466" s="78"/>
      <c r="DM466" s="78"/>
      <c r="DN466" s="78"/>
      <c r="DO466" s="78"/>
      <c r="DP466" s="78"/>
      <c r="DQ466" s="78"/>
      <c r="DR466" s="78"/>
      <c r="DS466" s="78"/>
      <c r="DT466" s="78"/>
      <c r="DU466" s="78"/>
      <c r="DV466" s="78"/>
      <c r="DW466" s="78"/>
      <c r="DX466" s="78"/>
      <c r="DY466" s="78"/>
      <c r="DZ466" s="78"/>
      <c r="EA466" s="78"/>
      <c r="EB466" s="78"/>
      <c r="EC466" s="78"/>
      <c r="ED466" s="78"/>
      <c r="EE466" s="78"/>
      <c r="EF466" s="78"/>
      <c r="EG466" s="78"/>
      <c r="EH466" s="78"/>
      <c r="EI466" s="78"/>
      <c r="EJ466" s="78"/>
      <c r="EK466" s="78"/>
      <c r="EL466" s="78"/>
      <c r="EM466" s="78"/>
      <c r="EN466" s="78"/>
      <c r="EO466" s="78"/>
      <c r="EP466" s="78"/>
      <c r="EQ466" s="78"/>
      <c r="ER466" s="78"/>
      <c r="ES466" s="78"/>
      <c r="ET466" s="78"/>
      <c r="EU466" s="78"/>
      <c r="EV466" s="78"/>
      <c r="EW466" s="78"/>
      <c r="EX466" s="78"/>
      <c r="EY466" s="78"/>
      <c r="EZ466" s="78"/>
      <c r="FA466" s="78"/>
      <c r="FB466" s="78"/>
      <c r="FC466" s="78"/>
      <c r="FD466" s="78"/>
      <c r="FE466" s="78"/>
      <c r="FF466" s="78"/>
      <c r="FG466" s="78"/>
      <c r="FH466" s="78"/>
      <c r="FI466" s="78"/>
      <c r="FJ466" s="78"/>
      <c r="FK466" s="78"/>
      <c r="FL466" s="78"/>
      <c r="FM466" s="78"/>
      <c r="FN466" s="78"/>
      <c r="FO466" s="78"/>
      <c r="FP466" s="78"/>
      <c r="FQ466" s="78"/>
      <c r="FR466" s="78"/>
      <c r="FS466" s="78"/>
      <c r="FT466" s="78"/>
      <c r="FU466" s="78"/>
      <c r="FV466" s="78"/>
      <c r="FW466" s="78"/>
    </row>
    <row r="467" spans="1:179" s="79" customFormat="1" x14ac:dyDescent="0.25">
      <c r="A467" s="47"/>
      <c r="B467" s="15" t="s">
        <v>46</v>
      </c>
      <c r="C467" s="48"/>
      <c r="D467" s="17">
        <v>52.5</v>
      </c>
      <c r="E467" s="51">
        <v>50</v>
      </c>
      <c r="F467" s="17"/>
      <c r="G467" s="51"/>
      <c r="H467" s="17"/>
      <c r="I467" s="49"/>
      <c r="J467" s="80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  <c r="AF467" s="21"/>
      <c r="AG467" s="77"/>
      <c r="AH467" s="77"/>
      <c r="AI467" s="77"/>
      <c r="AJ467" s="77"/>
      <c r="AK467" s="77"/>
      <c r="AL467" s="77"/>
      <c r="AM467" s="77"/>
      <c r="AN467" s="77"/>
      <c r="AO467" s="77"/>
      <c r="AP467" s="77"/>
      <c r="AQ467" s="77"/>
      <c r="AR467" s="77"/>
      <c r="AS467" s="77"/>
      <c r="AT467" s="77"/>
      <c r="AU467" s="77"/>
      <c r="AV467" s="77"/>
      <c r="AW467" s="77"/>
      <c r="AX467" s="77"/>
      <c r="AY467" s="77"/>
      <c r="AZ467" s="77"/>
      <c r="BA467" s="77"/>
      <c r="BB467" s="77"/>
      <c r="BC467" s="77"/>
      <c r="BD467" s="77"/>
      <c r="BE467" s="77"/>
      <c r="BF467" s="77"/>
      <c r="BG467" s="77"/>
      <c r="BH467" s="77"/>
      <c r="BI467" s="77"/>
      <c r="BJ467" s="77"/>
      <c r="BK467" s="77"/>
      <c r="BL467" s="77"/>
      <c r="BM467" s="77"/>
      <c r="BN467" s="77"/>
      <c r="BO467" s="77"/>
      <c r="BP467" s="77"/>
      <c r="BQ467" s="77"/>
      <c r="BR467" s="77"/>
      <c r="BS467" s="77"/>
      <c r="BT467" s="77"/>
      <c r="BU467" s="77"/>
      <c r="BV467" s="77"/>
      <c r="BW467" s="77"/>
      <c r="BX467" s="77"/>
      <c r="BY467" s="77"/>
      <c r="BZ467" s="77"/>
      <c r="CA467" s="77"/>
      <c r="CB467" s="77"/>
      <c r="CC467" s="77"/>
      <c r="CD467" s="77"/>
      <c r="CE467" s="77"/>
      <c r="CF467" s="77"/>
      <c r="CG467" s="77"/>
      <c r="CH467" s="77"/>
      <c r="CI467" s="77"/>
      <c r="CJ467" s="77"/>
      <c r="CK467" s="77"/>
      <c r="CL467" s="77"/>
      <c r="CM467" s="77"/>
      <c r="CN467" s="78"/>
      <c r="CO467" s="78"/>
      <c r="CP467" s="78"/>
      <c r="CQ467" s="78"/>
      <c r="CR467" s="78"/>
      <c r="CS467" s="78"/>
      <c r="CT467" s="78"/>
      <c r="CU467" s="78"/>
      <c r="CV467" s="78"/>
      <c r="CW467" s="78"/>
      <c r="CX467" s="78"/>
      <c r="CY467" s="78"/>
      <c r="CZ467" s="78"/>
      <c r="DA467" s="78"/>
      <c r="DB467" s="78"/>
      <c r="DC467" s="78"/>
      <c r="DD467" s="78"/>
      <c r="DE467" s="78"/>
      <c r="DF467" s="78"/>
      <c r="DG467" s="78"/>
      <c r="DH467" s="78"/>
      <c r="DI467" s="78"/>
      <c r="DJ467" s="78"/>
      <c r="DK467" s="78"/>
      <c r="DL467" s="78"/>
      <c r="DM467" s="78"/>
      <c r="DN467" s="78"/>
      <c r="DO467" s="78"/>
      <c r="DP467" s="78"/>
      <c r="DQ467" s="78"/>
      <c r="DR467" s="78"/>
      <c r="DS467" s="78"/>
      <c r="DT467" s="78"/>
      <c r="DU467" s="78"/>
      <c r="DV467" s="78"/>
      <c r="DW467" s="78"/>
      <c r="DX467" s="78"/>
      <c r="DY467" s="78"/>
      <c r="DZ467" s="78"/>
      <c r="EA467" s="78"/>
      <c r="EB467" s="78"/>
      <c r="EC467" s="78"/>
      <c r="ED467" s="78"/>
      <c r="EE467" s="78"/>
      <c r="EF467" s="78"/>
      <c r="EG467" s="78"/>
      <c r="EH467" s="78"/>
      <c r="EI467" s="78"/>
      <c r="EJ467" s="78"/>
      <c r="EK467" s="78"/>
      <c r="EL467" s="78"/>
      <c r="EM467" s="78"/>
      <c r="EN467" s="78"/>
      <c r="EO467" s="78"/>
      <c r="EP467" s="78"/>
      <c r="EQ467" s="78"/>
      <c r="ER467" s="78"/>
      <c r="ES467" s="78"/>
      <c r="ET467" s="78"/>
      <c r="EU467" s="78"/>
      <c r="EV467" s="78"/>
      <c r="EW467" s="78"/>
      <c r="EX467" s="78"/>
      <c r="EY467" s="78"/>
      <c r="EZ467" s="78"/>
      <c r="FA467" s="78"/>
      <c r="FB467" s="78"/>
      <c r="FC467" s="78"/>
      <c r="FD467" s="78"/>
      <c r="FE467" s="78"/>
      <c r="FF467" s="78"/>
      <c r="FG467" s="78"/>
      <c r="FH467" s="78"/>
      <c r="FI467" s="78"/>
      <c r="FJ467" s="78"/>
      <c r="FK467" s="78"/>
      <c r="FL467" s="78"/>
      <c r="FM467" s="78"/>
      <c r="FN467" s="78"/>
      <c r="FO467" s="78"/>
      <c r="FP467" s="78"/>
      <c r="FQ467" s="78"/>
      <c r="FR467" s="78"/>
      <c r="FS467" s="78"/>
      <c r="FT467" s="78"/>
      <c r="FU467" s="78"/>
      <c r="FV467" s="78"/>
      <c r="FW467" s="78"/>
    </row>
    <row r="468" spans="1:179" s="53" customFormat="1" ht="47.25" x14ac:dyDescent="0.25">
      <c r="A468" s="47" t="s">
        <v>219</v>
      </c>
      <c r="B468" s="15"/>
      <c r="C468" s="48" t="s">
        <v>220</v>
      </c>
      <c r="D468" s="49"/>
      <c r="E468" s="51"/>
      <c r="F468" s="49">
        <v>3.56</v>
      </c>
      <c r="G468" s="51">
        <v>4.5</v>
      </c>
      <c r="H468" s="17">
        <v>23.6</v>
      </c>
      <c r="I468" s="49">
        <v>149</v>
      </c>
      <c r="J468" s="40" t="s">
        <v>221</v>
      </c>
      <c r="K468" s="19"/>
      <c r="L468" s="19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  <c r="CC468" s="20"/>
      <c r="CD468" s="20"/>
      <c r="CE468" s="20"/>
      <c r="CF468" s="20"/>
      <c r="CG468" s="20"/>
      <c r="CH468" s="20"/>
      <c r="CI468" s="20"/>
      <c r="CJ468" s="20"/>
      <c r="CK468" s="20"/>
      <c r="CL468" s="20"/>
      <c r="CM468" s="20"/>
    </row>
    <row r="469" spans="1:179" s="53" customFormat="1" x14ac:dyDescent="0.25">
      <c r="A469" s="47"/>
      <c r="B469" s="15" t="s">
        <v>50</v>
      </c>
      <c r="C469" s="64"/>
      <c r="D469" s="162">
        <v>33.845999999999997</v>
      </c>
      <c r="E469" s="163">
        <v>22</v>
      </c>
      <c r="F469" s="49"/>
      <c r="G469" s="49"/>
      <c r="H469" s="49"/>
      <c r="I469" s="49"/>
      <c r="J469" s="80"/>
      <c r="K469" s="19"/>
      <c r="L469" s="19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  <c r="CC469" s="20"/>
      <c r="CD469" s="20"/>
      <c r="CE469" s="20"/>
      <c r="CF469" s="20"/>
      <c r="CG469" s="20"/>
      <c r="CH469" s="20"/>
      <c r="CI469" s="20"/>
      <c r="CJ469" s="20"/>
      <c r="CK469" s="20"/>
      <c r="CL469" s="20"/>
      <c r="CM469" s="20"/>
    </row>
    <row r="470" spans="1:179" s="53" customFormat="1" x14ac:dyDescent="0.25">
      <c r="A470" s="47"/>
      <c r="B470" s="15" t="s">
        <v>51</v>
      </c>
      <c r="C470" s="48"/>
      <c r="D470" s="49">
        <v>100.2</v>
      </c>
      <c r="E470" s="51">
        <v>60</v>
      </c>
      <c r="F470" s="51"/>
      <c r="G470" s="17"/>
      <c r="H470" s="51"/>
      <c r="I470" s="49"/>
      <c r="J470" s="80"/>
      <c r="K470" s="19"/>
      <c r="L470" s="19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  <c r="CC470" s="20"/>
      <c r="CD470" s="20"/>
      <c r="CE470" s="20"/>
      <c r="CF470" s="20"/>
      <c r="CG470" s="20"/>
      <c r="CH470" s="20"/>
      <c r="CI470" s="20"/>
      <c r="CJ470" s="20"/>
      <c r="CK470" s="20"/>
      <c r="CL470" s="20"/>
      <c r="CM470" s="20"/>
    </row>
    <row r="471" spans="1:179" s="53" customFormat="1" x14ac:dyDescent="0.25">
      <c r="A471" s="47"/>
      <c r="B471" s="15" t="s">
        <v>222</v>
      </c>
      <c r="C471" s="48"/>
      <c r="D471" s="49">
        <v>8</v>
      </c>
      <c r="E471" s="51">
        <v>8</v>
      </c>
      <c r="F471" s="51"/>
      <c r="G471" s="17"/>
      <c r="H471" s="51"/>
      <c r="I471" s="49"/>
      <c r="J471" s="80"/>
      <c r="K471" s="19"/>
      <c r="L471" s="19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  <c r="CC471" s="20"/>
      <c r="CD471" s="20"/>
      <c r="CE471" s="20"/>
      <c r="CF471" s="20"/>
      <c r="CG471" s="20"/>
      <c r="CH471" s="20"/>
      <c r="CI471" s="20"/>
      <c r="CJ471" s="20"/>
      <c r="CK471" s="20"/>
      <c r="CL471" s="20"/>
      <c r="CM471" s="20"/>
    </row>
    <row r="472" spans="1:179" s="53" customFormat="1" x14ac:dyDescent="0.25">
      <c r="A472" s="47"/>
      <c r="B472" s="15" t="s">
        <v>52</v>
      </c>
      <c r="C472" s="48"/>
      <c r="D472" s="49">
        <v>10.64</v>
      </c>
      <c r="E472" s="51">
        <v>8</v>
      </c>
      <c r="F472" s="51"/>
      <c r="G472" s="17"/>
      <c r="H472" s="51"/>
      <c r="I472" s="49"/>
      <c r="J472" s="80"/>
      <c r="K472" s="19"/>
      <c r="L472" s="19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  <c r="CC472" s="20"/>
      <c r="CD472" s="20"/>
      <c r="CE472" s="20"/>
      <c r="CF472" s="20"/>
      <c r="CG472" s="20"/>
      <c r="CH472" s="20"/>
      <c r="CI472" s="20"/>
      <c r="CJ472" s="20"/>
      <c r="CK472" s="20"/>
      <c r="CL472" s="20"/>
      <c r="CM472" s="20"/>
    </row>
    <row r="473" spans="1:179" s="53" customFormat="1" x14ac:dyDescent="0.25">
      <c r="A473" s="47"/>
      <c r="B473" s="15" t="s">
        <v>53</v>
      </c>
      <c r="C473" s="48"/>
      <c r="D473" s="49">
        <v>4.76</v>
      </c>
      <c r="E473" s="51">
        <v>4</v>
      </c>
      <c r="F473" s="51"/>
      <c r="G473" s="17"/>
      <c r="H473" s="51"/>
      <c r="I473" s="49"/>
      <c r="J473" s="80"/>
      <c r="K473" s="19"/>
      <c r="L473" s="19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  <c r="CC473" s="20"/>
      <c r="CD473" s="20"/>
      <c r="CE473" s="20"/>
      <c r="CF473" s="20"/>
      <c r="CG473" s="20"/>
      <c r="CH473" s="20"/>
      <c r="CI473" s="20"/>
      <c r="CJ473" s="20"/>
      <c r="CK473" s="20"/>
      <c r="CL473" s="20"/>
      <c r="CM473" s="20"/>
    </row>
    <row r="474" spans="1:179" s="53" customFormat="1" x14ac:dyDescent="0.25">
      <c r="A474" s="47"/>
      <c r="B474" s="15" t="s">
        <v>55</v>
      </c>
      <c r="C474" s="48"/>
      <c r="D474" s="49">
        <v>3</v>
      </c>
      <c r="E474" s="51">
        <v>3</v>
      </c>
      <c r="F474" s="51"/>
      <c r="G474" s="17"/>
      <c r="H474" s="51"/>
      <c r="I474" s="49"/>
      <c r="J474" s="80"/>
      <c r="K474" s="19"/>
      <c r="L474" s="19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  <c r="CC474" s="20"/>
      <c r="CD474" s="20"/>
      <c r="CE474" s="20"/>
      <c r="CF474" s="20"/>
      <c r="CG474" s="20"/>
      <c r="CH474" s="20"/>
      <c r="CI474" s="20"/>
      <c r="CJ474" s="20"/>
      <c r="CK474" s="20"/>
      <c r="CL474" s="20"/>
      <c r="CM474" s="20"/>
    </row>
    <row r="475" spans="1:179" s="53" customFormat="1" x14ac:dyDescent="0.25">
      <c r="A475" s="47"/>
      <c r="B475" s="15" t="s">
        <v>203</v>
      </c>
      <c r="C475" s="48"/>
      <c r="D475" s="49">
        <v>21.84</v>
      </c>
      <c r="E475" s="51">
        <v>12</v>
      </c>
      <c r="F475" s="51"/>
      <c r="G475" s="17"/>
      <c r="H475" s="51"/>
      <c r="I475" s="49"/>
      <c r="J475" s="80"/>
      <c r="K475" s="19"/>
      <c r="L475" s="19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  <c r="CC475" s="20"/>
      <c r="CD475" s="20"/>
      <c r="CE475" s="20"/>
      <c r="CF475" s="20"/>
      <c r="CG475" s="20"/>
      <c r="CH475" s="20"/>
      <c r="CI475" s="20"/>
      <c r="CJ475" s="20"/>
      <c r="CK475" s="20"/>
      <c r="CL475" s="20"/>
      <c r="CM475" s="20"/>
    </row>
    <row r="476" spans="1:179" s="53" customFormat="1" x14ac:dyDescent="0.25">
      <c r="A476" s="47"/>
      <c r="B476" s="15" t="s">
        <v>116</v>
      </c>
      <c r="C476" s="48"/>
      <c r="D476" s="49">
        <v>5</v>
      </c>
      <c r="E476" s="51">
        <v>5</v>
      </c>
      <c r="F476" s="51"/>
      <c r="G476" s="17"/>
      <c r="H476" s="51"/>
      <c r="I476" s="49"/>
      <c r="J476" s="80"/>
      <c r="K476" s="19"/>
      <c r="L476" s="19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  <c r="CC476" s="20"/>
      <c r="CD476" s="20"/>
      <c r="CE476" s="20"/>
      <c r="CF476" s="20"/>
      <c r="CG476" s="20"/>
      <c r="CH476" s="20"/>
      <c r="CI476" s="20"/>
      <c r="CJ476" s="20"/>
      <c r="CK476" s="20"/>
      <c r="CL476" s="20"/>
      <c r="CM476" s="20"/>
    </row>
    <row r="477" spans="1:179" s="53" customFormat="1" x14ac:dyDescent="0.25">
      <c r="A477" s="47"/>
      <c r="B477" s="15" t="s">
        <v>27</v>
      </c>
      <c r="C477" s="48"/>
      <c r="D477" s="49">
        <v>1</v>
      </c>
      <c r="E477" s="51">
        <v>1</v>
      </c>
      <c r="F477" s="51"/>
      <c r="G477" s="17"/>
      <c r="H477" s="51"/>
      <c r="I477" s="49"/>
      <c r="J477" s="80"/>
      <c r="K477" s="19"/>
      <c r="L477" s="19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  <c r="CC477" s="20"/>
      <c r="CD477" s="20"/>
      <c r="CE477" s="20"/>
      <c r="CF477" s="20"/>
      <c r="CG477" s="20"/>
      <c r="CH477" s="20"/>
      <c r="CI477" s="20"/>
      <c r="CJ477" s="20"/>
      <c r="CK477" s="20"/>
      <c r="CL477" s="20"/>
      <c r="CM477" s="20"/>
    </row>
    <row r="478" spans="1:179" s="53" customFormat="1" x14ac:dyDescent="0.25">
      <c r="A478" s="47"/>
      <c r="B478" s="15" t="s">
        <v>33</v>
      </c>
      <c r="C478" s="48"/>
      <c r="D478" s="49">
        <v>152</v>
      </c>
      <c r="E478" s="51">
        <v>152</v>
      </c>
      <c r="F478" s="51"/>
      <c r="G478" s="17"/>
      <c r="H478" s="51"/>
      <c r="I478" s="49"/>
      <c r="J478" s="80"/>
      <c r="K478" s="19"/>
      <c r="L478" s="19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  <c r="CC478" s="20"/>
      <c r="CD478" s="20"/>
      <c r="CE478" s="20"/>
      <c r="CF478" s="20"/>
      <c r="CG478" s="20"/>
      <c r="CH478" s="20"/>
      <c r="CI478" s="20"/>
      <c r="CJ478" s="20"/>
      <c r="CK478" s="20"/>
      <c r="CL478" s="20"/>
      <c r="CM478" s="20"/>
    </row>
    <row r="479" spans="1:179" s="53" customFormat="1" ht="31.5" x14ac:dyDescent="0.25">
      <c r="A479" s="47" t="s">
        <v>223</v>
      </c>
      <c r="B479" s="15"/>
      <c r="C479" s="48">
        <v>70</v>
      </c>
      <c r="D479" s="17"/>
      <c r="E479" s="51"/>
      <c r="F479" s="49">
        <v>8</v>
      </c>
      <c r="G479" s="51">
        <v>10.5</v>
      </c>
      <c r="H479" s="17">
        <v>6.2</v>
      </c>
      <c r="I479" s="49">
        <v>152</v>
      </c>
      <c r="J479" s="40" t="s">
        <v>224</v>
      </c>
      <c r="K479" s="19"/>
      <c r="L479" s="19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  <c r="CC479" s="20"/>
      <c r="CD479" s="20"/>
      <c r="CE479" s="20"/>
      <c r="CF479" s="20"/>
      <c r="CG479" s="20"/>
      <c r="CH479" s="20"/>
      <c r="CI479" s="20"/>
      <c r="CJ479" s="20"/>
      <c r="CK479" s="20"/>
      <c r="CL479" s="20"/>
      <c r="CM479" s="20"/>
    </row>
    <row r="480" spans="1:179" s="53" customFormat="1" x14ac:dyDescent="0.25">
      <c r="A480" s="47"/>
      <c r="B480" s="15" t="s">
        <v>50</v>
      </c>
      <c r="C480" s="48"/>
      <c r="D480" s="51">
        <v>84.61</v>
      </c>
      <c r="E480" s="51">
        <v>55</v>
      </c>
      <c r="F480" s="17"/>
      <c r="G480" s="51"/>
      <c r="H480" s="51"/>
      <c r="I480" s="49"/>
      <c r="J480" s="40"/>
      <c r="K480" s="19"/>
      <c r="L480" s="19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  <c r="CC480" s="20"/>
      <c r="CD480" s="20"/>
      <c r="CE480" s="20"/>
      <c r="CF480" s="20"/>
      <c r="CG480" s="20"/>
      <c r="CH480" s="20"/>
      <c r="CI480" s="20"/>
      <c r="CJ480" s="20"/>
      <c r="CK480" s="20"/>
      <c r="CL480" s="20"/>
      <c r="CM480" s="20"/>
    </row>
    <row r="481" spans="1:163" s="53" customFormat="1" x14ac:dyDescent="0.25">
      <c r="A481" s="47"/>
      <c r="B481" s="15" t="s">
        <v>52</v>
      </c>
      <c r="C481" s="48"/>
      <c r="D481" s="17">
        <v>23.27</v>
      </c>
      <c r="E481" s="51">
        <v>17.5</v>
      </c>
      <c r="F481" s="51"/>
      <c r="G481" s="51"/>
      <c r="H481" s="51"/>
      <c r="I481" s="51"/>
      <c r="J481" s="40"/>
      <c r="K481" s="19"/>
      <c r="L481" s="19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  <c r="AJ481" s="20"/>
      <c r="AK481" s="20"/>
      <c r="AL481" s="20"/>
      <c r="AM481" s="20"/>
      <c r="AN481" s="20"/>
      <c r="AO481" s="20"/>
      <c r="AP481" s="20"/>
      <c r="AQ481" s="20"/>
      <c r="AR481" s="20"/>
      <c r="AS481" s="20"/>
      <c r="AT481" s="20"/>
      <c r="AU481" s="20"/>
      <c r="AV481" s="20"/>
      <c r="AW481" s="20"/>
      <c r="AX481" s="20"/>
      <c r="AY481" s="20"/>
      <c r="AZ481" s="20"/>
      <c r="BA481" s="20"/>
      <c r="BB481" s="20"/>
      <c r="BC481" s="20"/>
      <c r="BD481" s="20"/>
      <c r="BE481" s="20"/>
      <c r="BF481" s="20"/>
      <c r="BG481" s="20"/>
      <c r="BH481" s="20"/>
      <c r="BI481" s="20"/>
      <c r="BJ481" s="20"/>
      <c r="BK481" s="20"/>
      <c r="BL481" s="20"/>
      <c r="BM481" s="20"/>
      <c r="BN481" s="20"/>
      <c r="BO481" s="20"/>
      <c r="BP481" s="20"/>
      <c r="BQ481" s="20"/>
      <c r="BR481" s="20"/>
      <c r="BS481" s="20"/>
      <c r="BT481" s="20"/>
      <c r="BU481" s="20"/>
      <c r="BV481" s="20"/>
      <c r="BW481" s="20"/>
      <c r="BX481" s="20"/>
      <c r="BY481" s="20"/>
      <c r="BZ481" s="20"/>
      <c r="CA481" s="20"/>
      <c r="CB481" s="20"/>
      <c r="CC481" s="20"/>
      <c r="CD481" s="20"/>
      <c r="CE481" s="20"/>
      <c r="CF481" s="20"/>
      <c r="CG481" s="20"/>
      <c r="CH481" s="20"/>
      <c r="CI481" s="20"/>
      <c r="CJ481" s="20"/>
      <c r="CK481" s="20"/>
      <c r="CL481" s="20"/>
      <c r="CM481" s="20"/>
    </row>
    <row r="482" spans="1:163" s="53" customFormat="1" x14ac:dyDescent="0.25">
      <c r="A482" s="47"/>
      <c r="B482" s="15" t="s">
        <v>53</v>
      </c>
      <c r="C482" s="48"/>
      <c r="D482" s="17">
        <v>11.9</v>
      </c>
      <c r="E482" s="51">
        <v>10</v>
      </c>
      <c r="F482" s="17"/>
      <c r="G482" s="51"/>
      <c r="H482" s="17"/>
      <c r="I482" s="49"/>
      <c r="J482" s="40"/>
      <c r="K482" s="19"/>
      <c r="L482" s="19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  <c r="AJ482" s="20"/>
      <c r="AK482" s="20"/>
      <c r="AL482" s="20"/>
      <c r="AM482" s="20"/>
      <c r="AN482" s="20"/>
      <c r="AO482" s="20"/>
      <c r="AP482" s="20"/>
      <c r="AQ482" s="20"/>
      <c r="AR482" s="20"/>
      <c r="AS482" s="20"/>
      <c r="AT482" s="20"/>
      <c r="AU482" s="20"/>
      <c r="AV482" s="20"/>
      <c r="AW482" s="20"/>
      <c r="AX482" s="20"/>
      <c r="AY482" s="20"/>
      <c r="AZ482" s="20"/>
      <c r="BA482" s="20"/>
      <c r="BB482" s="20"/>
      <c r="BC482" s="20"/>
      <c r="BD482" s="20"/>
      <c r="BE482" s="20"/>
      <c r="BF482" s="20"/>
      <c r="BG482" s="20"/>
      <c r="BH482" s="20"/>
      <c r="BI482" s="20"/>
      <c r="BJ482" s="20"/>
      <c r="BK482" s="20"/>
      <c r="BL482" s="20"/>
      <c r="BM482" s="20"/>
      <c r="BN482" s="20"/>
      <c r="BO482" s="20"/>
      <c r="BP482" s="20"/>
      <c r="BQ482" s="20"/>
      <c r="BR482" s="20"/>
      <c r="BS482" s="20"/>
      <c r="BT482" s="20"/>
      <c r="BU482" s="20"/>
      <c r="BV482" s="20"/>
      <c r="BW482" s="20"/>
      <c r="BX482" s="20"/>
      <c r="BY482" s="20"/>
      <c r="BZ482" s="20"/>
      <c r="CA482" s="20"/>
      <c r="CB482" s="20"/>
      <c r="CC482" s="20"/>
      <c r="CD482" s="20"/>
      <c r="CE482" s="20"/>
      <c r="CF482" s="20"/>
      <c r="CG482" s="20"/>
      <c r="CH482" s="20"/>
      <c r="CI482" s="20"/>
      <c r="CJ482" s="20"/>
      <c r="CK482" s="20"/>
      <c r="CL482" s="20"/>
      <c r="CM482" s="20"/>
    </row>
    <row r="483" spans="1:163" s="53" customFormat="1" x14ac:dyDescent="0.25">
      <c r="A483" s="47"/>
      <c r="B483" s="15" t="s">
        <v>80</v>
      </c>
      <c r="C483" s="48"/>
      <c r="D483" s="17">
        <v>2.1</v>
      </c>
      <c r="E483" s="51">
        <v>2.1</v>
      </c>
      <c r="F483" s="17"/>
      <c r="G483" s="51"/>
      <c r="H483" s="17"/>
      <c r="I483" s="49"/>
      <c r="J483" s="40"/>
      <c r="K483" s="19"/>
      <c r="L483" s="19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  <c r="AJ483" s="20"/>
      <c r="AK483" s="20"/>
      <c r="AL483" s="20"/>
      <c r="AM483" s="20"/>
      <c r="AN483" s="20"/>
      <c r="AO483" s="20"/>
      <c r="AP483" s="20"/>
      <c r="AQ483" s="20"/>
      <c r="AR483" s="20"/>
      <c r="AS483" s="20"/>
      <c r="AT483" s="20"/>
      <c r="AU483" s="20"/>
      <c r="AV483" s="20"/>
      <c r="AW483" s="20"/>
      <c r="AX483" s="20"/>
      <c r="AY483" s="20"/>
      <c r="AZ483" s="20"/>
      <c r="BA483" s="20"/>
      <c r="BB483" s="20"/>
      <c r="BC483" s="20"/>
      <c r="BD483" s="20"/>
      <c r="BE483" s="20"/>
      <c r="BF483" s="20"/>
      <c r="BG483" s="20"/>
      <c r="BH483" s="20"/>
      <c r="BI483" s="20"/>
      <c r="BJ483" s="20"/>
      <c r="BK483" s="20"/>
      <c r="BL483" s="20"/>
      <c r="BM483" s="20"/>
      <c r="BN483" s="20"/>
      <c r="BO483" s="20"/>
      <c r="BP483" s="20"/>
      <c r="BQ483" s="20"/>
      <c r="BR483" s="20"/>
      <c r="BS483" s="20"/>
      <c r="BT483" s="20"/>
      <c r="BU483" s="20"/>
      <c r="BV483" s="20"/>
      <c r="BW483" s="20"/>
      <c r="BX483" s="20"/>
      <c r="BY483" s="20"/>
      <c r="BZ483" s="20"/>
      <c r="CA483" s="20"/>
      <c r="CB483" s="20"/>
      <c r="CC483" s="20"/>
      <c r="CD483" s="20"/>
      <c r="CE483" s="20"/>
      <c r="CF483" s="20"/>
      <c r="CG483" s="20"/>
      <c r="CH483" s="20"/>
      <c r="CI483" s="20"/>
      <c r="CJ483" s="20"/>
      <c r="CK483" s="20"/>
      <c r="CL483" s="20"/>
      <c r="CM483" s="20"/>
    </row>
    <row r="484" spans="1:163" s="53" customFormat="1" x14ac:dyDescent="0.25">
      <c r="A484" s="47"/>
      <c r="B484" s="15" t="s">
        <v>66</v>
      </c>
      <c r="C484" s="48"/>
      <c r="D484" s="17">
        <v>0.6</v>
      </c>
      <c r="E484" s="51">
        <v>0.6</v>
      </c>
      <c r="F484" s="17"/>
      <c r="G484" s="51"/>
      <c r="H484" s="17"/>
      <c r="I484" s="49"/>
      <c r="J484" s="40"/>
      <c r="K484" s="19"/>
      <c r="L484" s="19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0"/>
      <c r="AO484" s="20"/>
      <c r="AP484" s="20"/>
      <c r="AQ484" s="20"/>
      <c r="AR484" s="20"/>
      <c r="AS484" s="20"/>
      <c r="AT484" s="20"/>
      <c r="AU484" s="20"/>
      <c r="AV484" s="20"/>
      <c r="AW484" s="20"/>
      <c r="AX484" s="20"/>
      <c r="AY484" s="20"/>
      <c r="AZ484" s="20"/>
      <c r="BA484" s="20"/>
      <c r="BB484" s="20"/>
      <c r="BC484" s="20"/>
      <c r="BD484" s="20"/>
      <c r="BE484" s="20"/>
      <c r="BF484" s="20"/>
      <c r="BG484" s="20"/>
      <c r="BH484" s="20"/>
      <c r="BI484" s="20"/>
      <c r="BJ484" s="20"/>
      <c r="BK484" s="20"/>
      <c r="BL484" s="20"/>
      <c r="BM484" s="20"/>
      <c r="BN484" s="20"/>
      <c r="BO484" s="20"/>
      <c r="BP484" s="20"/>
      <c r="BQ484" s="20"/>
      <c r="BR484" s="20"/>
      <c r="BS484" s="20"/>
      <c r="BT484" s="20"/>
      <c r="BU484" s="20"/>
      <c r="BV484" s="20"/>
      <c r="BW484" s="20"/>
      <c r="BX484" s="20"/>
      <c r="BY484" s="20"/>
      <c r="BZ484" s="20"/>
      <c r="CA484" s="20"/>
      <c r="CB484" s="20"/>
      <c r="CC484" s="20"/>
      <c r="CD484" s="20"/>
      <c r="CE484" s="20"/>
      <c r="CF484" s="20"/>
      <c r="CG484" s="20"/>
      <c r="CH484" s="20"/>
      <c r="CI484" s="20"/>
      <c r="CJ484" s="20"/>
      <c r="CK484" s="20"/>
      <c r="CL484" s="20"/>
      <c r="CM484" s="20"/>
    </row>
    <row r="485" spans="1:163" s="53" customFormat="1" x14ac:dyDescent="0.25">
      <c r="A485" s="47"/>
      <c r="B485" s="15" t="s">
        <v>225</v>
      </c>
      <c r="C485" s="48"/>
      <c r="D485" s="17">
        <v>6</v>
      </c>
      <c r="E485" s="51">
        <v>6</v>
      </c>
      <c r="F485" s="17"/>
      <c r="G485" s="51"/>
      <c r="H485" s="17"/>
      <c r="I485" s="49"/>
      <c r="J485" s="40"/>
      <c r="K485" s="19"/>
      <c r="L485" s="19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  <c r="AJ485" s="20"/>
      <c r="AK485" s="20"/>
      <c r="AL485" s="20"/>
      <c r="AM485" s="20"/>
      <c r="AN485" s="20"/>
      <c r="AO485" s="20"/>
      <c r="AP485" s="20"/>
      <c r="AQ485" s="20"/>
      <c r="AR485" s="20"/>
      <c r="AS485" s="20"/>
      <c r="AT485" s="20"/>
      <c r="AU485" s="20"/>
      <c r="AV485" s="20"/>
      <c r="AW485" s="20"/>
      <c r="AX485" s="20"/>
      <c r="AY485" s="20"/>
      <c r="AZ485" s="20"/>
      <c r="BA485" s="20"/>
      <c r="BB485" s="20"/>
      <c r="BC485" s="20"/>
      <c r="BD485" s="20"/>
      <c r="BE485" s="20"/>
      <c r="BF485" s="20"/>
      <c r="BG485" s="20"/>
      <c r="BH485" s="20"/>
      <c r="BI485" s="20"/>
      <c r="BJ485" s="20"/>
      <c r="BK485" s="20"/>
      <c r="BL485" s="20"/>
      <c r="BM485" s="20"/>
      <c r="BN485" s="20"/>
      <c r="BO485" s="20"/>
      <c r="BP485" s="20"/>
      <c r="BQ485" s="20"/>
      <c r="BR485" s="20"/>
      <c r="BS485" s="20"/>
      <c r="BT485" s="20"/>
      <c r="BU485" s="20"/>
      <c r="BV485" s="20"/>
      <c r="BW485" s="20"/>
      <c r="BX485" s="20"/>
      <c r="BY485" s="20"/>
      <c r="BZ485" s="20"/>
      <c r="CA485" s="20"/>
      <c r="CB485" s="20"/>
      <c r="CC485" s="20"/>
      <c r="CD485" s="20"/>
      <c r="CE485" s="20"/>
      <c r="CF485" s="20"/>
      <c r="CG485" s="20"/>
      <c r="CH485" s="20"/>
      <c r="CI485" s="20"/>
      <c r="CJ485" s="20"/>
      <c r="CK485" s="20"/>
      <c r="CL485" s="20"/>
      <c r="CM485" s="20"/>
    </row>
    <row r="486" spans="1:163" s="53" customFormat="1" x14ac:dyDescent="0.25">
      <c r="A486" s="47"/>
      <c r="B486" s="15" t="s">
        <v>81</v>
      </c>
      <c r="C486" s="48"/>
      <c r="D486" s="17"/>
      <c r="E486" s="51">
        <v>81</v>
      </c>
      <c r="F486" s="17"/>
      <c r="G486" s="51"/>
      <c r="H486" s="17"/>
      <c r="I486" s="49"/>
      <c r="J486" s="40"/>
      <c r="K486" s="19"/>
      <c r="L486" s="19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  <c r="AJ486" s="20"/>
      <c r="AK486" s="20"/>
      <c r="AL486" s="20"/>
      <c r="AM486" s="20"/>
      <c r="AN486" s="20"/>
      <c r="AO486" s="20"/>
      <c r="AP486" s="20"/>
      <c r="AQ486" s="20"/>
      <c r="AR486" s="20"/>
      <c r="AS486" s="20"/>
      <c r="AT486" s="20"/>
      <c r="AU486" s="20"/>
      <c r="AV486" s="20"/>
      <c r="AW486" s="20"/>
      <c r="AX486" s="20"/>
      <c r="AY486" s="20"/>
      <c r="AZ486" s="20"/>
      <c r="BA486" s="20"/>
      <c r="BB486" s="20"/>
      <c r="BC486" s="20"/>
      <c r="BD486" s="20"/>
      <c r="BE486" s="20"/>
      <c r="BF486" s="20"/>
      <c r="BG486" s="20"/>
      <c r="BH486" s="20"/>
      <c r="BI486" s="20"/>
      <c r="BJ486" s="20"/>
      <c r="BK486" s="20"/>
      <c r="BL486" s="20"/>
      <c r="BM486" s="20"/>
      <c r="BN486" s="20"/>
      <c r="BO486" s="20"/>
      <c r="BP486" s="20"/>
      <c r="BQ486" s="20"/>
      <c r="BR486" s="20"/>
      <c r="BS486" s="20"/>
      <c r="BT486" s="20"/>
      <c r="BU486" s="20"/>
      <c r="BV486" s="20"/>
      <c r="BW486" s="20"/>
      <c r="BX486" s="20"/>
      <c r="BY486" s="20"/>
      <c r="BZ486" s="20"/>
      <c r="CA486" s="20"/>
      <c r="CB486" s="20"/>
      <c r="CC486" s="20"/>
      <c r="CD486" s="20"/>
      <c r="CE486" s="20"/>
      <c r="CF486" s="20"/>
      <c r="CG486" s="20"/>
      <c r="CH486" s="20"/>
      <c r="CI486" s="20"/>
      <c r="CJ486" s="20"/>
      <c r="CK486" s="20"/>
      <c r="CL486" s="20"/>
      <c r="CM486" s="20"/>
    </row>
    <row r="487" spans="1:163" s="53" customFormat="1" x14ac:dyDescent="0.25">
      <c r="A487" s="47"/>
      <c r="B487" s="15" t="s">
        <v>55</v>
      </c>
      <c r="C487" s="48"/>
      <c r="D487" s="17">
        <v>2</v>
      </c>
      <c r="E487" s="51">
        <v>2</v>
      </c>
      <c r="F487" s="17"/>
      <c r="G487" s="51"/>
      <c r="H487" s="17"/>
      <c r="I487" s="49"/>
      <c r="J487" s="40"/>
      <c r="K487" s="19"/>
      <c r="L487" s="19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  <c r="AJ487" s="20"/>
      <c r="AK487" s="20"/>
      <c r="AL487" s="20"/>
      <c r="AM487" s="20"/>
      <c r="AN487" s="20"/>
      <c r="AO487" s="20"/>
      <c r="AP487" s="20"/>
      <c r="AQ487" s="20"/>
      <c r="AR487" s="20"/>
      <c r="AS487" s="20"/>
      <c r="AT487" s="20"/>
      <c r="AU487" s="20"/>
      <c r="AV487" s="20"/>
      <c r="AW487" s="20"/>
      <c r="AX487" s="20"/>
      <c r="AY487" s="20"/>
      <c r="AZ487" s="20"/>
      <c r="BA487" s="20"/>
      <c r="BB487" s="20"/>
      <c r="BC487" s="20"/>
      <c r="BD487" s="20"/>
      <c r="BE487" s="20"/>
      <c r="BF487" s="20"/>
      <c r="BG487" s="20"/>
      <c r="BH487" s="20"/>
      <c r="BI487" s="20"/>
      <c r="BJ487" s="20"/>
      <c r="BK487" s="20"/>
      <c r="BL487" s="20"/>
      <c r="BM487" s="20"/>
      <c r="BN487" s="20"/>
      <c r="BO487" s="20"/>
      <c r="BP487" s="20"/>
      <c r="BQ487" s="20"/>
      <c r="BR487" s="20"/>
      <c r="BS487" s="20"/>
      <c r="BT487" s="20"/>
      <c r="BU487" s="20"/>
      <c r="BV487" s="20"/>
      <c r="BW487" s="20"/>
      <c r="BX487" s="20"/>
      <c r="BY487" s="20"/>
      <c r="BZ487" s="20"/>
      <c r="CA487" s="20"/>
      <c r="CB487" s="20"/>
      <c r="CC487" s="20"/>
      <c r="CD487" s="20"/>
      <c r="CE487" s="20"/>
      <c r="CF487" s="20"/>
      <c r="CG487" s="20"/>
      <c r="CH487" s="20"/>
      <c r="CI487" s="20"/>
      <c r="CJ487" s="20"/>
      <c r="CK487" s="20"/>
      <c r="CL487" s="20"/>
      <c r="CM487" s="20"/>
    </row>
    <row r="488" spans="1:163" s="62" customFormat="1" x14ac:dyDescent="0.25">
      <c r="A488" s="47" t="s">
        <v>157</v>
      </c>
      <c r="B488" s="15"/>
      <c r="C488" s="48">
        <v>130</v>
      </c>
      <c r="D488" s="17"/>
      <c r="E488" s="51"/>
      <c r="F488" s="17">
        <v>4.8</v>
      </c>
      <c r="G488" s="51">
        <v>3.6</v>
      </c>
      <c r="H488" s="17">
        <v>29.4</v>
      </c>
      <c r="I488" s="49">
        <v>169</v>
      </c>
      <c r="J488" s="40" t="s">
        <v>158</v>
      </c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  <c r="AA488" s="60"/>
      <c r="AB488" s="60"/>
      <c r="AC488" s="60"/>
      <c r="AD488" s="60"/>
      <c r="AE488" s="60"/>
      <c r="AF488" s="60"/>
      <c r="AG488" s="60"/>
      <c r="AH488" s="60"/>
      <c r="AI488" s="60"/>
      <c r="AJ488" s="60"/>
      <c r="AK488" s="60"/>
      <c r="AL488" s="60"/>
      <c r="AM488" s="60"/>
      <c r="AN488" s="60"/>
      <c r="AO488" s="60"/>
      <c r="AP488" s="60"/>
      <c r="AQ488" s="60"/>
      <c r="AR488" s="60"/>
      <c r="AS488" s="60"/>
      <c r="AT488" s="60"/>
      <c r="AU488" s="60"/>
      <c r="AV488" s="60"/>
      <c r="AW488" s="60"/>
      <c r="AX488" s="60"/>
      <c r="AY488" s="60"/>
      <c r="AZ488" s="60"/>
      <c r="BA488" s="60"/>
      <c r="BB488" s="60"/>
      <c r="BC488" s="60"/>
      <c r="BD488" s="60"/>
      <c r="BE488" s="60"/>
      <c r="BF488" s="60"/>
      <c r="BG488" s="60"/>
      <c r="BH488" s="60"/>
      <c r="BI488" s="60"/>
      <c r="BJ488" s="60"/>
      <c r="BK488" s="60"/>
      <c r="BL488" s="60"/>
      <c r="BM488" s="60"/>
      <c r="BN488" s="60"/>
      <c r="BO488" s="60"/>
      <c r="BP488" s="60"/>
      <c r="BQ488" s="60"/>
      <c r="BR488" s="60"/>
      <c r="BS488" s="60"/>
      <c r="BT488" s="60"/>
      <c r="BU488" s="60"/>
      <c r="BV488" s="60"/>
      <c r="BW488" s="60"/>
      <c r="BX488" s="60"/>
      <c r="BY488" s="60"/>
      <c r="BZ488" s="60"/>
      <c r="CA488" s="60"/>
      <c r="CB488" s="60"/>
      <c r="CC488" s="60"/>
      <c r="CD488" s="60"/>
      <c r="CE488" s="60"/>
      <c r="CF488" s="60"/>
      <c r="CG488" s="60"/>
      <c r="CH488" s="60"/>
      <c r="CI488" s="60"/>
      <c r="CJ488" s="60"/>
      <c r="CK488" s="60"/>
      <c r="CL488" s="60"/>
      <c r="CM488" s="60"/>
      <c r="CN488" s="61"/>
      <c r="CO488" s="61"/>
      <c r="CP488" s="61"/>
      <c r="CQ488" s="61"/>
      <c r="CR488" s="61"/>
      <c r="CS488" s="61"/>
      <c r="CT488" s="61"/>
      <c r="CU488" s="61"/>
      <c r="CV488" s="61"/>
      <c r="CW488" s="61"/>
      <c r="CX488" s="61"/>
      <c r="CY488" s="61"/>
      <c r="CZ488" s="61"/>
      <c r="DA488" s="61"/>
      <c r="DB488" s="61"/>
      <c r="DC488" s="61"/>
      <c r="DD488" s="61"/>
      <c r="DE488" s="61"/>
      <c r="DF488" s="61"/>
      <c r="DG488" s="61"/>
      <c r="DH488" s="61"/>
      <c r="DI488" s="61"/>
      <c r="DJ488" s="61"/>
      <c r="DK488" s="61"/>
      <c r="DL488" s="61"/>
      <c r="DM488" s="61"/>
      <c r="DN488" s="61"/>
      <c r="DO488" s="61"/>
      <c r="DP488" s="61"/>
      <c r="DQ488" s="61"/>
      <c r="DR488" s="61"/>
      <c r="DS488" s="61"/>
      <c r="DT488" s="61"/>
      <c r="DU488" s="61"/>
      <c r="DV488" s="61"/>
      <c r="DW488" s="61"/>
      <c r="DX488" s="61"/>
      <c r="DY488" s="61"/>
      <c r="DZ488" s="61"/>
      <c r="EA488" s="61"/>
      <c r="EB488" s="61"/>
      <c r="EC488" s="61"/>
      <c r="ED488" s="61"/>
      <c r="EE488" s="61"/>
      <c r="EF488" s="61"/>
      <c r="EG488" s="61"/>
      <c r="EH488" s="61"/>
      <c r="EI488" s="61"/>
      <c r="EJ488" s="61"/>
      <c r="EK488" s="61"/>
      <c r="EL488" s="61"/>
      <c r="EM488" s="61"/>
      <c r="EN488" s="61"/>
      <c r="EO488" s="61"/>
      <c r="EP488" s="61"/>
      <c r="EQ488" s="61"/>
      <c r="ER488" s="61"/>
      <c r="ES488" s="61"/>
      <c r="ET488" s="61"/>
      <c r="EU488" s="61"/>
      <c r="EV488" s="61"/>
      <c r="EW488" s="61"/>
      <c r="EX488" s="61"/>
      <c r="EY488" s="61"/>
      <c r="EZ488" s="61"/>
      <c r="FA488" s="61"/>
      <c r="FB488" s="61"/>
      <c r="FC488" s="61"/>
      <c r="FD488" s="61"/>
      <c r="FE488" s="61"/>
      <c r="FF488" s="61"/>
      <c r="FG488" s="61"/>
    </row>
    <row r="489" spans="1:163" s="62" customFormat="1" x14ac:dyDescent="0.25">
      <c r="A489" s="47"/>
      <c r="B489" s="15" t="s">
        <v>159</v>
      </c>
      <c r="C489" s="48"/>
      <c r="D489" s="17">
        <v>45.5</v>
      </c>
      <c r="E489" s="51">
        <v>45.5</v>
      </c>
      <c r="F489" s="17"/>
      <c r="G489" s="51"/>
      <c r="H489" s="17"/>
      <c r="I489" s="49"/>
      <c r="J489" s="4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  <c r="AA489" s="60"/>
      <c r="AB489" s="60"/>
      <c r="AC489" s="60"/>
      <c r="AD489" s="60"/>
      <c r="AE489" s="60"/>
      <c r="AF489" s="60"/>
      <c r="AG489" s="60"/>
      <c r="AH489" s="60"/>
      <c r="AI489" s="60"/>
      <c r="AJ489" s="60"/>
      <c r="AK489" s="60"/>
      <c r="AL489" s="60"/>
      <c r="AM489" s="60"/>
      <c r="AN489" s="60"/>
      <c r="AO489" s="60"/>
      <c r="AP489" s="60"/>
      <c r="AQ489" s="60"/>
      <c r="AR489" s="60"/>
      <c r="AS489" s="60"/>
      <c r="AT489" s="60"/>
      <c r="AU489" s="60"/>
      <c r="AV489" s="60"/>
      <c r="AW489" s="60"/>
      <c r="AX489" s="60"/>
      <c r="AY489" s="60"/>
      <c r="AZ489" s="60"/>
      <c r="BA489" s="60"/>
      <c r="BB489" s="60"/>
      <c r="BC489" s="60"/>
      <c r="BD489" s="60"/>
      <c r="BE489" s="60"/>
      <c r="BF489" s="60"/>
      <c r="BG489" s="60"/>
      <c r="BH489" s="60"/>
      <c r="BI489" s="60"/>
      <c r="BJ489" s="60"/>
      <c r="BK489" s="60"/>
      <c r="BL489" s="60"/>
      <c r="BM489" s="60"/>
      <c r="BN489" s="60"/>
      <c r="BO489" s="60"/>
      <c r="BP489" s="60"/>
      <c r="BQ489" s="60"/>
      <c r="BR489" s="60"/>
      <c r="BS489" s="60"/>
      <c r="BT489" s="60"/>
      <c r="BU489" s="60"/>
      <c r="BV489" s="60"/>
      <c r="BW489" s="60"/>
      <c r="BX489" s="60"/>
      <c r="BY489" s="60"/>
      <c r="BZ489" s="60"/>
      <c r="CA489" s="60"/>
      <c r="CB489" s="60"/>
      <c r="CC489" s="60"/>
      <c r="CD489" s="60"/>
      <c r="CE489" s="60"/>
      <c r="CF489" s="60"/>
      <c r="CG489" s="60"/>
      <c r="CH489" s="60"/>
      <c r="CI489" s="60"/>
      <c r="CJ489" s="60"/>
      <c r="CK489" s="60"/>
      <c r="CL489" s="60"/>
      <c r="CM489" s="60"/>
      <c r="CN489" s="61"/>
      <c r="CO489" s="61"/>
      <c r="CP489" s="61"/>
      <c r="CQ489" s="61"/>
      <c r="CR489" s="61"/>
      <c r="CS489" s="61"/>
      <c r="CT489" s="61"/>
      <c r="CU489" s="61"/>
      <c r="CV489" s="61"/>
      <c r="CW489" s="61"/>
      <c r="CX489" s="61"/>
      <c r="CY489" s="61"/>
      <c r="CZ489" s="61"/>
      <c r="DA489" s="61"/>
      <c r="DB489" s="61"/>
      <c r="DC489" s="61"/>
      <c r="DD489" s="61"/>
      <c r="DE489" s="61"/>
      <c r="DF489" s="61"/>
      <c r="DG489" s="61"/>
      <c r="DH489" s="61"/>
      <c r="DI489" s="61"/>
      <c r="DJ489" s="61"/>
      <c r="DK489" s="61"/>
      <c r="DL489" s="61"/>
      <c r="DM489" s="61"/>
      <c r="DN489" s="61"/>
      <c r="DO489" s="61"/>
      <c r="DP489" s="61"/>
      <c r="DQ489" s="61"/>
      <c r="DR489" s="61"/>
      <c r="DS489" s="61"/>
      <c r="DT489" s="61"/>
      <c r="DU489" s="61"/>
      <c r="DV489" s="61"/>
      <c r="DW489" s="61"/>
      <c r="DX489" s="61"/>
      <c r="DY489" s="61"/>
      <c r="DZ489" s="61"/>
      <c r="EA489" s="61"/>
      <c r="EB489" s="61"/>
      <c r="EC489" s="61"/>
      <c r="ED489" s="61"/>
      <c r="EE489" s="61"/>
      <c r="EF489" s="61"/>
      <c r="EG489" s="61"/>
      <c r="EH489" s="61"/>
      <c r="EI489" s="61"/>
      <c r="EJ489" s="61"/>
      <c r="EK489" s="61"/>
      <c r="EL489" s="61"/>
      <c r="EM489" s="61"/>
      <c r="EN489" s="61"/>
      <c r="EO489" s="61"/>
      <c r="EP489" s="61"/>
      <c r="EQ489" s="61"/>
      <c r="ER489" s="61"/>
      <c r="ES489" s="61"/>
      <c r="ET489" s="61"/>
      <c r="EU489" s="61"/>
      <c r="EV489" s="61"/>
      <c r="EW489" s="61"/>
      <c r="EX489" s="61"/>
      <c r="EY489" s="61"/>
      <c r="EZ489" s="61"/>
      <c r="FA489" s="61"/>
      <c r="FB489" s="61"/>
      <c r="FC489" s="61"/>
      <c r="FD489" s="61"/>
      <c r="FE489" s="61"/>
      <c r="FF489" s="61"/>
      <c r="FG489" s="61"/>
    </row>
    <row r="490" spans="1:163" s="62" customFormat="1" x14ac:dyDescent="0.25">
      <c r="A490" s="47"/>
      <c r="B490" s="15" t="s">
        <v>28</v>
      </c>
      <c r="C490" s="48"/>
      <c r="D490" s="17">
        <v>2.6</v>
      </c>
      <c r="E490" s="51">
        <v>2.6</v>
      </c>
      <c r="F490" s="17"/>
      <c r="G490" s="51"/>
      <c r="H490" s="17"/>
      <c r="I490" s="49"/>
      <c r="J490" s="133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  <c r="AA490" s="60"/>
      <c r="AB490" s="60"/>
      <c r="AC490" s="60"/>
      <c r="AD490" s="60"/>
      <c r="AE490" s="60"/>
      <c r="AF490" s="60"/>
      <c r="AG490" s="60"/>
      <c r="AH490" s="60"/>
      <c r="AI490" s="60"/>
      <c r="AJ490" s="60"/>
      <c r="AK490" s="60"/>
      <c r="AL490" s="60"/>
      <c r="AM490" s="60"/>
      <c r="AN490" s="60"/>
      <c r="AO490" s="60"/>
      <c r="AP490" s="60"/>
      <c r="AQ490" s="60"/>
      <c r="AR490" s="60"/>
      <c r="AS490" s="60"/>
      <c r="AT490" s="60"/>
      <c r="AU490" s="60"/>
      <c r="AV490" s="60"/>
      <c r="AW490" s="60"/>
      <c r="AX490" s="60"/>
      <c r="AY490" s="60"/>
      <c r="AZ490" s="60"/>
      <c r="BA490" s="60"/>
      <c r="BB490" s="60"/>
      <c r="BC490" s="60"/>
      <c r="BD490" s="60"/>
      <c r="BE490" s="60"/>
      <c r="BF490" s="60"/>
      <c r="BG490" s="60"/>
      <c r="BH490" s="60"/>
      <c r="BI490" s="60"/>
      <c r="BJ490" s="60"/>
      <c r="BK490" s="60"/>
      <c r="BL490" s="60"/>
      <c r="BM490" s="60"/>
      <c r="BN490" s="60"/>
      <c r="BO490" s="60"/>
      <c r="BP490" s="60"/>
      <c r="BQ490" s="60"/>
      <c r="BR490" s="60"/>
      <c r="BS490" s="60"/>
      <c r="BT490" s="60"/>
      <c r="BU490" s="60"/>
      <c r="BV490" s="60"/>
      <c r="BW490" s="60"/>
      <c r="BX490" s="60"/>
      <c r="BY490" s="60"/>
      <c r="BZ490" s="60"/>
      <c r="CA490" s="60"/>
      <c r="CB490" s="60"/>
      <c r="CC490" s="60"/>
      <c r="CD490" s="60"/>
      <c r="CE490" s="60"/>
      <c r="CF490" s="60"/>
      <c r="CG490" s="60"/>
      <c r="CH490" s="60"/>
      <c r="CI490" s="60"/>
      <c r="CJ490" s="60"/>
      <c r="CK490" s="60"/>
      <c r="CL490" s="60"/>
      <c r="CM490" s="60"/>
      <c r="CN490" s="61"/>
      <c r="CO490" s="61"/>
      <c r="CP490" s="61"/>
      <c r="CQ490" s="61"/>
      <c r="CR490" s="61"/>
      <c r="CS490" s="61"/>
      <c r="CT490" s="61"/>
      <c r="CU490" s="61"/>
      <c r="CV490" s="61"/>
      <c r="CW490" s="61"/>
      <c r="CX490" s="61"/>
      <c r="CY490" s="61"/>
      <c r="CZ490" s="61"/>
      <c r="DA490" s="61"/>
      <c r="DB490" s="61"/>
      <c r="DC490" s="61"/>
      <c r="DD490" s="61"/>
      <c r="DE490" s="61"/>
      <c r="DF490" s="61"/>
      <c r="DG490" s="61"/>
      <c r="DH490" s="61"/>
      <c r="DI490" s="61"/>
      <c r="DJ490" s="61"/>
      <c r="DK490" s="61"/>
      <c r="DL490" s="61"/>
      <c r="DM490" s="61"/>
      <c r="DN490" s="61"/>
      <c r="DO490" s="61"/>
      <c r="DP490" s="61"/>
      <c r="DQ490" s="61"/>
      <c r="DR490" s="61"/>
      <c r="DS490" s="61"/>
      <c r="DT490" s="61"/>
      <c r="DU490" s="61"/>
      <c r="DV490" s="61"/>
      <c r="DW490" s="61"/>
      <c r="DX490" s="61"/>
      <c r="DY490" s="61"/>
      <c r="DZ490" s="61"/>
      <c r="EA490" s="61"/>
      <c r="EB490" s="61"/>
      <c r="EC490" s="61"/>
      <c r="ED490" s="61"/>
      <c r="EE490" s="61"/>
      <c r="EF490" s="61"/>
      <c r="EG490" s="61"/>
      <c r="EH490" s="61"/>
      <c r="EI490" s="61"/>
      <c r="EJ490" s="61"/>
      <c r="EK490" s="61"/>
      <c r="EL490" s="61"/>
      <c r="EM490" s="61"/>
      <c r="EN490" s="61"/>
      <c r="EO490" s="61"/>
      <c r="EP490" s="61"/>
      <c r="EQ490" s="61"/>
      <c r="ER490" s="61"/>
      <c r="ES490" s="61"/>
      <c r="ET490" s="61"/>
      <c r="EU490" s="61"/>
      <c r="EV490" s="61"/>
      <c r="EW490" s="61"/>
      <c r="EX490" s="61"/>
      <c r="EY490" s="61"/>
      <c r="EZ490" s="61"/>
      <c r="FA490" s="61"/>
      <c r="FB490" s="61"/>
      <c r="FC490" s="61"/>
      <c r="FD490" s="61"/>
      <c r="FE490" s="61"/>
      <c r="FF490" s="61"/>
      <c r="FG490" s="61"/>
    </row>
    <row r="491" spans="1:163" s="62" customFormat="1" x14ac:dyDescent="0.25">
      <c r="A491" s="47"/>
      <c r="B491" s="15" t="s">
        <v>27</v>
      </c>
      <c r="C491" s="48"/>
      <c r="D491" s="17">
        <v>0.7</v>
      </c>
      <c r="E491" s="51">
        <v>0.7</v>
      </c>
      <c r="F491" s="17"/>
      <c r="G491" s="51"/>
      <c r="H491" s="17"/>
      <c r="I491" s="49"/>
      <c r="J491" s="133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  <c r="AA491" s="60"/>
      <c r="AB491" s="60"/>
      <c r="AC491" s="60"/>
      <c r="AD491" s="60"/>
      <c r="AE491" s="60"/>
      <c r="AF491" s="60"/>
      <c r="AG491" s="60"/>
      <c r="AH491" s="60"/>
      <c r="AI491" s="60"/>
      <c r="AJ491" s="60"/>
      <c r="AK491" s="60"/>
      <c r="AL491" s="60"/>
      <c r="AM491" s="60"/>
      <c r="AN491" s="60"/>
      <c r="AO491" s="60"/>
      <c r="AP491" s="60"/>
      <c r="AQ491" s="60"/>
      <c r="AR491" s="60"/>
      <c r="AS491" s="60"/>
      <c r="AT491" s="60"/>
      <c r="AU491" s="60"/>
      <c r="AV491" s="60"/>
      <c r="AW491" s="60"/>
      <c r="AX491" s="60"/>
      <c r="AY491" s="60"/>
      <c r="AZ491" s="60"/>
      <c r="BA491" s="60"/>
      <c r="BB491" s="60"/>
      <c r="BC491" s="60"/>
      <c r="BD491" s="60"/>
      <c r="BE491" s="60"/>
      <c r="BF491" s="60"/>
      <c r="BG491" s="60"/>
      <c r="BH491" s="60"/>
      <c r="BI491" s="60"/>
      <c r="BJ491" s="60"/>
      <c r="BK491" s="60"/>
      <c r="BL491" s="60"/>
      <c r="BM491" s="60"/>
      <c r="BN491" s="60"/>
      <c r="BO491" s="60"/>
      <c r="BP491" s="60"/>
      <c r="BQ491" s="60"/>
      <c r="BR491" s="60"/>
      <c r="BS491" s="60"/>
      <c r="BT491" s="60"/>
      <c r="BU491" s="60"/>
      <c r="BV491" s="60"/>
      <c r="BW491" s="60"/>
      <c r="BX491" s="60"/>
      <c r="BY491" s="60"/>
      <c r="BZ491" s="60"/>
      <c r="CA491" s="60"/>
      <c r="CB491" s="60"/>
      <c r="CC491" s="60"/>
      <c r="CD491" s="60"/>
      <c r="CE491" s="60"/>
      <c r="CF491" s="60"/>
      <c r="CG491" s="60"/>
      <c r="CH491" s="60"/>
      <c r="CI491" s="60"/>
      <c r="CJ491" s="60"/>
      <c r="CK491" s="60"/>
      <c r="CL491" s="60"/>
      <c r="CM491" s="60"/>
      <c r="CN491" s="61"/>
      <c r="CO491" s="61"/>
      <c r="CP491" s="61"/>
      <c r="CQ491" s="61"/>
      <c r="CR491" s="61"/>
      <c r="CS491" s="61"/>
      <c r="CT491" s="61"/>
      <c r="CU491" s="61"/>
      <c r="CV491" s="61"/>
      <c r="CW491" s="61"/>
      <c r="CX491" s="61"/>
      <c r="CY491" s="61"/>
      <c r="CZ491" s="61"/>
      <c r="DA491" s="61"/>
      <c r="DB491" s="61"/>
      <c r="DC491" s="61"/>
      <c r="DD491" s="61"/>
      <c r="DE491" s="61"/>
      <c r="DF491" s="61"/>
      <c r="DG491" s="61"/>
      <c r="DH491" s="61"/>
      <c r="DI491" s="61"/>
      <c r="DJ491" s="61"/>
      <c r="DK491" s="61"/>
      <c r="DL491" s="61"/>
      <c r="DM491" s="61"/>
      <c r="DN491" s="61"/>
      <c r="DO491" s="61"/>
      <c r="DP491" s="61"/>
      <c r="DQ491" s="61"/>
      <c r="DR491" s="61"/>
      <c r="DS491" s="61"/>
      <c r="DT491" s="61"/>
      <c r="DU491" s="61"/>
      <c r="DV491" s="61"/>
      <c r="DW491" s="61"/>
      <c r="DX491" s="61"/>
      <c r="DY491" s="61"/>
      <c r="DZ491" s="61"/>
      <c r="EA491" s="61"/>
      <c r="EB491" s="61"/>
      <c r="EC491" s="61"/>
      <c r="ED491" s="61"/>
      <c r="EE491" s="61"/>
      <c r="EF491" s="61"/>
      <c r="EG491" s="61"/>
      <c r="EH491" s="61"/>
      <c r="EI491" s="61"/>
      <c r="EJ491" s="61"/>
      <c r="EK491" s="61"/>
      <c r="EL491" s="61"/>
      <c r="EM491" s="61"/>
      <c r="EN491" s="61"/>
      <c r="EO491" s="61"/>
      <c r="EP491" s="61"/>
      <c r="EQ491" s="61"/>
      <c r="ER491" s="61"/>
      <c r="ES491" s="61"/>
      <c r="ET491" s="61"/>
      <c r="EU491" s="61"/>
      <c r="EV491" s="61"/>
      <c r="EW491" s="61"/>
      <c r="EX491" s="61"/>
      <c r="EY491" s="61"/>
      <c r="EZ491" s="61"/>
      <c r="FA491" s="61"/>
      <c r="FB491" s="61"/>
      <c r="FC491" s="61"/>
      <c r="FD491" s="61"/>
      <c r="FE491" s="61"/>
      <c r="FF491" s="61"/>
      <c r="FG491" s="61"/>
    </row>
    <row r="492" spans="1:163" s="79" customFormat="1" ht="31.5" x14ac:dyDescent="0.25">
      <c r="A492" s="47" t="s">
        <v>71</v>
      </c>
      <c r="B492" s="15"/>
      <c r="C492" s="48">
        <v>180</v>
      </c>
      <c r="D492" s="17"/>
      <c r="E492" s="51"/>
      <c r="F492" s="49"/>
      <c r="G492" s="51"/>
      <c r="H492" s="17">
        <v>10</v>
      </c>
      <c r="I492" s="49">
        <v>40</v>
      </c>
      <c r="J492" s="40" t="s">
        <v>72</v>
      </c>
      <c r="K492" s="85"/>
      <c r="L492" s="85"/>
      <c r="M492" s="85"/>
      <c r="N492" s="85"/>
      <c r="O492" s="85"/>
      <c r="P492" s="85"/>
      <c r="Q492" s="85"/>
      <c r="R492" s="85"/>
      <c r="S492" s="85"/>
      <c r="T492" s="85"/>
      <c r="U492" s="85"/>
      <c r="V492" s="85"/>
      <c r="W492" s="85"/>
      <c r="X492" s="85"/>
      <c r="Y492" s="85"/>
      <c r="Z492" s="85"/>
      <c r="AA492" s="85"/>
      <c r="AB492" s="85"/>
      <c r="AC492" s="85"/>
      <c r="AD492" s="85"/>
      <c r="AE492" s="85"/>
      <c r="AF492" s="85"/>
      <c r="AG492" s="85"/>
      <c r="AH492" s="85"/>
      <c r="AI492" s="85"/>
      <c r="AJ492" s="85"/>
      <c r="AK492" s="85"/>
      <c r="AL492" s="85"/>
      <c r="AM492" s="85"/>
      <c r="AN492" s="85"/>
      <c r="AO492" s="85"/>
      <c r="AP492" s="85"/>
      <c r="AQ492" s="85"/>
      <c r="AR492" s="85"/>
      <c r="AS492" s="85"/>
      <c r="AT492" s="85"/>
      <c r="AU492" s="85"/>
      <c r="AV492" s="85"/>
      <c r="AW492" s="85"/>
      <c r="AX492" s="85"/>
      <c r="AY492" s="85"/>
      <c r="AZ492" s="85"/>
      <c r="BA492" s="85"/>
      <c r="BB492" s="85"/>
      <c r="BC492" s="85"/>
      <c r="BD492" s="85"/>
      <c r="BE492" s="85"/>
      <c r="BF492" s="85"/>
      <c r="BG492" s="85"/>
      <c r="BH492" s="85"/>
      <c r="BI492" s="85"/>
      <c r="BJ492" s="85"/>
      <c r="BK492" s="85"/>
      <c r="BL492" s="85"/>
      <c r="BM492" s="85"/>
      <c r="BN492" s="85"/>
      <c r="BO492" s="85"/>
      <c r="BP492" s="85"/>
      <c r="BQ492" s="85"/>
      <c r="BR492" s="85"/>
      <c r="BS492" s="85"/>
      <c r="BT492" s="85"/>
      <c r="BU492" s="85"/>
      <c r="BV492" s="85"/>
      <c r="BW492" s="85"/>
      <c r="BX492" s="85"/>
      <c r="BY492" s="85"/>
      <c r="BZ492" s="85"/>
      <c r="CA492" s="85"/>
      <c r="CB492" s="85"/>
      <c r="CC492" s="85"/>
      <c r="CD492" s="85"/>
      <c r="CE492" s="85"/>
      <c r="CF492" s="85"/>
      <c r="CG492" s="85"/>
      <c r="CH492" s="85"/>
      <c r="CI492" s="85"/>
      <c r="CJ492" s="85"/>
      <c r="CK492" s="85"/>
      <c r="CL492" s="85"/>
      <c r="CM492" s="85"/>
      <c r="CN492" s="86"/>
      <c r="CO492" s="86"/>
      <c r="CP492" s="86"/>
      <c r="CQ492" s="86"/>
      <c r="CR492" s="86"/>
      <c r="CS492" s="86"/>
      <c r="CT492" s="86"/>
      <c r="CU492" s="86"/>
      <c r="CV492" s="86"/>
      <c r="CW492" s="86"/>
      <c r="CX492" s="86"/>
      <c r="CY492" s="86"/>
      <c r="CZ492" s="86"/>
      <c r="DA492" s="86"/>
      <c r="DB492" s="86"/>
      <c r="DC492" s="86"/>
      <c r="DD492" s="86"/>
      <c r="DE492" s="86"/>
      <c r="DF492" s="86"/>
      <c r="DG492" s="86"/>
      <c r="DH492" s="86"/>
      <c r="DI492" s="86"/>
      <c r="DJ492" s="86"/>
      <c r="DK492" s="86"/>
      <c r="DL492" s="86"/>
    </row>
    <row r="493" spans="1:163" s="79" customFormat="1" x14ac:dyDescent="0.25">
      <c r="A493" s="47"/>
      <c r="B493" s="15" t="s">
        <v>73</v>
      </c>
      <c r="C493" s="48"/>
      <c r="D493" s="17">
        <v>21.6</v>
      </c>
      <c r="E493" s="51">
        <v>21.6</v>
      </c>
      <c r="F493" s="49"/>
      <c r="G493" s="51"/>
      <c r="H493" s="17"/>
      <c r="I493" s="49"/>
      <c r="J493" s="40"/>
      <c r="K493" s="85"/>
      <c r="L493" s="85"/>
      <c r="M493" s="85"/>
      <c r="N493" s="85"/>
      <c r="O493" s="85"/>
      <c r="P493" s="85"/>
      <c r="Q493" s="85"/>
      <c r="R493" s="85"/>
      <c r="S493" s="85"/>
      <c r="T493" s="85"/>
      <c r="U493" s="85"/>
      <c r="V493" s="85"/>
      <c r="W493" s="85"/>
      <c r="X493" s="85"/>
      <c r="Y493" s="85"/>
      <c r="Z493" s="85"/>
      <c r="AA493" s="85"/>
      <c r="AB493" s="85"/>
      <c r="AC493" s="85"/>
      <c r="AD493" s="85"/>
      <c r="AE493" s="85"/>
      <c r="AF493" s="85"/>
      <c r="AG493" s="85"/>
      <c r="AH493" s="85"/>
      <c r="AI493" s="85"/>
      <c r="AJ493" s="85"/>
      <c r="AK493" s="85"/>
      <c r="AL493" s="85"/>
      <c r="AM493" s="85"/>
      <c r="AN493" s="85"/>
      <c r="AO493" s="85"/>
      <c r="AP493" s="85"/>
      <c r="AQ493" s="85"/>
      <c r="AR493" s="85"/>
      <c r="AS493" s="85"/>
      <c r="AT493" s="85"/>
      <c r="AU493" s="85"/>
      <c r="AV493" s="85"/>
      <c r="AW493" s="85"/>
      <c r="AX493" s="85"/>
      <c r="AY493" s="85"/>
      <c r="AZ493" s="85"/>
      <c r="BA493" s="85"/>
      <c r="BB493" s="85"/>
      <c r="BC493" s="85"/>
      <c r="BD493" s="85"/>
      <c r="BE493" s="85"/>
      <c r="BF493" s="85"/>
      <c r="BG493" s="85"/>
      <c r="BH493" s="85"/>
      <c r="BI493" s="85"/>
      <c r="BJ493" s="85"/>
      <c r="BK493" s="85"/>
      <c r="BL493" s="85"/>
      <c r="BM493" s="85"/>
      <c r="BN493" s="85"/>
      <c r="BO493" s="85"/>
      <c r="BP493" s="85"/>
      <c r="BQ493" s="85"/>
      <c r="BR493" s="85"/>
      <c r="BS493" s="85"/>
      <c r="BT493" s="85"/>
      <c r="BU493" s="85"/>
      <c r="BV493" s="85"/>
      <c r="BW493" s="85"/>
      <c r="BX493" s="85"/>
      <c r="BY493" s="85"/>
      <c r="BZ493" s="85"/>
      <c r="CA493" s="85"/>
      <c r="CB493" s="85"/>
      <c r="CC493" s="85"/>
      <c r="CD493" s="85"/>
      <c r="CE493" s="85"/>
      <c r="CF493" s="85"/>
      <c r="CG493" s="85"/>
      <c r="CH493" s="85"/>
      <c r="CI493" s="85"/>
      <c r="CJ493" s="85"/>
      <c r="CK493" s="85"/>
      <c r="CL493" s="85"/>
      <c r="CM493" s="85"/>
      <c r="CN493" s="86"/>
      <c r="CO493" s="86"/>
      <c r="CP493" s="86"/>
      <c r="CQ493" s="86"/>
      <c r="CR493" s="86"/>
      <c r="CS493" s="86"/>
      <c r="CT493" s="86"/>
      <c r="CU493" s="86"/>
      <c r="CV493" s="86"/>
      <c r="CW493" s="86"/>
      <c r="CX493" s="86"/>
      <c r="CY493" s="86"/>
      <c r="CZ493" s="86"/>
      <c r="DA493" s="86"/>
      <c r="DB493" s="86"/>
      <c r="DC493" s="86"/>
      <c r="DD493" s="86"/>
      <c r="DE493" s="86"/>
      <c r="DF493" s="86"/>
      <c r="DG493" s="86"/>
      <c r="DH493" s="86"/>
      <c r="DI493" s="86"/>
      <c r="DJ493" s="86"/>
      <c r="DK493" s="86"/>
      <c r="DL493" s="86"/>
    </row>
    <row r="494" spans="1:163" s="79" customFormat="1" x14ac:dyDescent="0.25">
      <c r="A494" s="47"/>
      <c r="B494" s="15" t="s">
        <v>25</v>
      </c>
      <c r="C494" s="48"/>
      <c r="D494" s="17">
        <v>180</v>
      </c>
      <c r="E494" s="51">
        <v>180</v>
      </c>
      <c r="F494" s="49"/>
      <c r="G494" s="51"/>
      <c r="H494" s="17"/>
      <c r="I494" s="49"/>
      <c r="J494" s="40"/>
      <c r="K494" s="85"/>
      <c r="L494" s="85"/>
      <c r="M494" s="85"/>
      <c r="N494" s="85"/>
      <c r="O494" s="85"/>
      <c r="P494" s="85"/>
      <c r="Q494" s="85"/>
      <c r="R494" s="85"/>
      <c r="S494" s="85"/>
      <c r="T494" s="85"/>
      <c r="U494" s="85"/>
      <c r="V494" s="85"/>
      <c r="W494" s="85"/>
      <c r="X494" s="85"/>
      <c r="Y494" s="85"/>
      <c r="Z494" s="85"/>
      <c r="AA494" s="85"/>
      <c r="AB494" s="85"/>
      <c r="AC494" s="85"/>
      <c r="AD494" s="85"/>
      <c r="AE494" s="85"/>
      <c r="AF494" s="85"/>
      <c r="AG494" s="85"/>
      <c r="AH494" s="85"/>
      <c r="AI494" s="85"/>
      <c r="AJ494" s="85"/>
      <c r="AK494" s="85"/>
      <c r="AL494" s="85"/>
      <c r="AM494" s="85"/>
      <c r="AN494" s="85"/>
      <c r="AO494" s="85"/>
      <c r="AP494" s="85"/>
      <c r="AQ494" s="85"/>
      <c r="AR494" s="85"/>
      <c r="AS494" s="85"/>
      <c r="AT494" s="85"/>
      <c r="AU494" s="85"/>
      <c r="AV494" s="85"/>
      <c r="AW494" s="85"/>
      <c r="AX494" s="85"/>
      <c r="AY494" s="85"/>
      <c r="AZ494" s="85"/>
      <c r="BA494" s="85"/>
      <c r="BB494" s="85"/>
      <c r="BC494" s="85"/>
      <c r="BD494" s="85"/>
      <c r="BE494" s="85"/>
      <c r="BF494" s="85"/>
      <c r="BG494" s="85"/>
      <c r="BH494" s="85"/>
      <c r="BI494" s="85"/>
      <c r="BJ494" s="85"/>
      <c r="BK494" s="85"/>
      <c r="BL494" s="85"/>
      <c r="BM494" s="85"/>
      <c r="BN494" s="85"/>
      <c r="BO494" s="85"/>
      <c r="BP494" s="85"/>
      <c r="BQ494" s="85"/>
      <c r="BR494" s="85"/>
      <c r="BS494" s="85"/>
      <c r="BT494" s="85"/>
      <c r="BU494" s="85"/>
      <c r="BV494" s="85"/>
      <c r="BW494" s="85"/>
      <c r="BX494" s="85"/>
      <c r="BY494" s="85"/>
      <c r="BZ494" s="85"/>
      <c r="CA494" s="85"/>
      <c r="CB494" s="85"/>
      <c r="CC494" s="85"/>
      <c r="CD494" s="85"/>
      <c r="CE494" s="85"/>
      <c r="CF494" s="85"/>
      <c r="CG494" s="85"/>
      <c r="CH494" s="85"/>
      <c r="CI494" s="85"/>
      <c r="CJ494" s="85"/>
      <c r="CK494" s="85"/>
      <c r="CL494" s="85"/>
      <c r="CM494" s="85"/>
      <c r="CN494" s="86"/>
      <c r="CO494" s="86"/>
      <c r="CP494" s="86"/>
      <c r="CQ494" s="86"/>
      <c r="CR494" s="86"/>
      <c r="CS494" s="86"/>
      <c r="CT494" s="86"/>
      <c r="CU494" s="86"/>
      <c r="CV494" s="86"/>
      <c r="CW494" s="86"/>
      <c r="CX494" s="86"/>
      <c r="CY494" s="86"/>
      <c r="CZ494" s="86"/>
      <c r="DA494" s="86"/>
      <c r="DB494" s="86"/>
      <c r="DC494" s="86"/>
      <c r="DD494" s="86"/>
      <c r="DE494" s="86"/>
      <c r="DF494" s="86"/>
      <c r="DG494" s="86"/>
      <c r="DH494" s="86"/>
      <c r="DI494" s="86"/>
      <c r="DJ494" s="86"/>
      <c r="DK494" s="86"/>
      <c r="DL494" s="86"/>
    </row>
    <row r="495" spans="1:163" s="79" customFormat="1" x14ac:dyDescent="0.25">
      <c r="A495" s="47"/>
      <c r="B495" s="15" t="s">
        <v>74</v>
      </c>
      <c r="C495" s="48"/>
      <c r="D495" s="17">
        <v>5</v>
      </c>
      <c r="E495" s="51">
        <v>5</v>
      </c>
      <c r="F495" s="49"/>
      <c r="G495" s="51"/>
      <c r="H495" s="17"/>
      <c r="I495" s="49"/>
      <c r="J495" s="40"/>
      <c r="K495" s="85"/>
      <c r="L495" s="85"/>
      <c r="M495" s="85"/>
      <c r="N495" s="85"/>
      <c r="O495" s="85"/>
      <c r="P495" s="85"/>
      <c r="Q495" s="85"/>
      <c r="R495" s="85"/>
      <c r="S495" s="85"/>
      <c r="T495" s="85"/>
      <c r="U495" s="85"/>
      <c r="V495" s="85"/>
      <c r="W495" s="85"/>
      <c r="X495" s="85"/>
      <c r="Y495" s="85"/>
      <c r="Z495" s="85"/>
      <c r="AA495" s="85"/>
      <c r="AB495" s="85"/>
      <c r="AC495" s="85"/>
      <c r="AD495" s="85"/>
      <c r="AE495" s="85"/>
      <c r="AF495" s="85"/>
      <c r="AG495" s="85"/>
      <c r="AH495" s="85"/>
      <c r="AI495" s="85"/>
      <c r="AJ495" s="85"/>
      <c r="AK495" s="85"/>
      <c r="AL495" s="85"/>
      <c r="AM495" s="85"/>
      <c r="AN495" s="85"/>
      <c r="AO495" s="85"/>
      <c r="AP495" s="85"/>
      <c r="AQ495" s="85"/>
      <c r="AR495" s="85"/>
      <c r="AS495" s="85"/>
      <c r="AT495" s="85"/>
      <c r="AU495" s="85"/>
      <c r="AV495" s="85"/>
      <c r="AW495" s="85"/>
      <c r="AX495" s="85"/>
      <c r="AY495" s="85"/>
      <c r="AZ495" s="85"/>
      <c r="BA495" s="85"/>
      <c r="BB495" s="85"/>
      <c r="BC495" s="85"/>
      <c r="BD495" s="85"/>
      <c r="BE495" s="85"/>
      <c r="BF495" s="85"/>
      <c r="BG495" s="85"/>
      <c r="BH495" s="85"/>
      <c r="BI495" s="85"/>
      <c r="BJ495" s="85"/>
      <c r="BK495" s="85"/>
      <c r="BL495" s="85"/>
      <c r="BM495" s="85"/>
      <c r="BN495" s="85"/>
      <c r="BO495" s="85"/>
      <c r="BP495" s="85"/>
      <c r="BQ495" s="85"/>
      <c r="BR495" s="85"/>
      <c r="BS495" s="85"/>
      <c r="BT495" s="85"/>
      <c r="BU495" s="85"/>
      <c r="BV495" s="85"/>
      <c r="BW495" s="85"/>
      <c r="BX495" s="85"/>
      <c r="BY495" s="85"/>
      <c r="BZ495" s="85"/>
      <c r="CA495" s="85"/>
      <c r="CB495" s="85"/>
      <c r="CC495" s="85"/>
      <c r="CD495" s="85"/>
      <c r="CE495" s="85"/>
      <c r="CF495" s="85"/>
      <c r="CG495" s="85"/>
      <c r="CH495" s="85"/>
      <c r="CI495" s="85"/>
      <c r="CJ495" s="85"/>
      <c r="CK495" s="85"/>
      <c r="CL495" s="85"/>
      <c r="CM495" s="85"/>
      <c r="CN495" s="86"/>
      <c r="CO495" s="86"/>
      <c r="CP495" s="86"/>
      <c r="CQ495" s="86"/>
      <c r="CR495" s="86"/>
      <c r="CS495" s="86"/>
      <c r="CT495" s="86"/>
      <c r="CU495" s="86"/>
      <c r="CV495" s="86"/>
      <c r="CW495" s="86"/>
      <c r="CX495" s="86"/>
      <c r="CY495" s="86"/>
      <c r="CZ495" s="86"/>
      <c r="DA495" s="86"/>
      <c r="DB495" s="86"/>
      <c r="DC495" s="86"/>
      <c r="DD495" s="86"/>
      <c r="DE495" s="86"/>
      <c r="DF495" s="86"/>
      <c r="DG495" s="86"/>
      <c r="DH495" s="86"/>
      <c r="DI495" s="86"/>
      <c r="DJ495" s="86"/>
      <c r="DK495" s="86"/>
      <c r="DL495" s="86"/>
    </row>
    <row r="496" spans="1:163" x14ac:dyDescent="0.25">
      <c r="A496" s="87" t="s">
        <v>75</v>
      </c>
      <c r="B496" s="88"/>
      <c r="C496" s="89">
        <v>37.5</v>
      </c>
      <c r="D496" s="90">
        <v>37.5</v>
      </c>
      <c r="E496" s="90">
        <v>37.5</v>
      </c>
      <c r="F496" s="89">
        <v>1.8</v>
      </c>
      <c r="G496" s="89">
        <v>0.4</v>
      </c>
      <c r="H496" s="89">
        <v>18</v>
      </c>
      <c r="I496" s="89">
        <v>82.5</v>
      </c>
      <c r="J496" s="91"/>
    </row>
    <row r="497" spans="1:116" ht="23.25" customHeight="1" x14ac:dyDescent="0.25">
      <c r="A497" s="66" t="s">
        <v>39</v>
      </c>
      <c r="B497" s="67"/>
      <c r="C497" s="68">
        <v>687.5</v>
      </c>
      <c r="D497" s="92"/>
      <c r="E497" s="44"/>
      <c r="F497" s="92">
        <f>SUM(F466:F496)</f>
        <v>19.11</v>
      </c>
      <c r="G497" s="92">
        <f>SUM(G466:G496)</f>
        <v>22.02</v>
      </c>
      <c r="H497" s="92">
        <f>SUM(H466:H496)</f>
        <v>95.1</v>
      </c>
      <c r="I497" s="92">
        <f>SUM(I466:I496)</f>
        <v>655.5</v>
      </c>
      <c r="J497" s="164"/>
    </row>
    <row r="498" spans="1:116" x14ac:dyDescent="0.25">
      <c r="B498" s="21" t="s">
        <v>76</v>
      </c>
      <c r="C498" s="48"/>
      <c r="D498" s="15"/>
      <c r="E498" s="51"/>
      <c r="G498" s="51"/>
      <c r="I498" s="51"/>
      <c r="J498" s="103"/>
    </row>
    <row r="499" spans="1:116" s="168" customFormat="1" ht="47.25" x14ac:dyDescent="0.25">
      <c r="A499" s="47" t="s">
        <v>226</v>
      </c>
      <c r="B499" s="15"/>
      <c r="C499" s="126">
        <v>50</v>
      </c>
      <c r="D499" s="69"/>
      <c r="E499" s="48"/>
      <c r="F499" s="104">
        <v>3.8</v>
      </c>
      <c r="G499" s="104">
        <v>4.8</v>
      </c>
      <c r="H499" s="48">
        <v>22.3</v>
      </c>
      <c r="I499" s="104">
        <v>148</v>
      </c>
      <c r="J499" s="40" t="s">
        <v>227</v>
      </c>
      <c r="K499" s="165"/>
      <c r="L499" s="165"/>
      <c r="M499" s="165"/>
      <c r="N499" s="165"/>
      <c r="O499" s="165"/>
      <c r="P499" s="165"/>
      <c r="Q499" s="165"/>
      <c r="R499" s="165"/>
      <c r="S499" s="165"/>
      <c r="T499" s="165"/>
      <c r="U499" s="165"/>
      <c r="V499" s="165"/>
      <c r="W499" s="166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6"/>
      <c r="AK499" s="166"/>
      <c r="AL499" s="166"/>
      <c r="AM499" s="166"/>
      <c r="AN499" s="166"/>
      <c r="AO499" s="166"/>
      <c r="AP499" s="166"/>
      <c r="AQ499" s="166"/>
      <c r="AR499" s="166"/>
      <c r="AS499" s="166"/>
      <c r="AT499" s="166"/>
      <c r="AU499" s="166"/>
      <c r="AV499" s="166"/>
      <c r="AW499" s="166"/>
      <c r="AX499" s="166"/>
      <c r="AY499" s="166"/>
      <c r="AZ499" s="166"/>
      <c r="BA499" s="166"/>
      <c r="BB499" s="166"/>
      <c r="BC499" s="166"/>
      <c r="BD499" s="166"/>
      <c r="BE499" s="166"/>
      <c r="BF499" s="166"/>
      <c r="BG499" s="166"/>
      <c r="BH499" s="166"/>
      <c r="BI499" s="166"/>
      <c r="BJ499" s="166"/>
      <c r="BK499" s="166"/>
      <c r="BL499" s="166"/>
      <c r="BM499" s="166"/>
      <c r="BN499" s="166"/>
      <c r="BO499" s="166"/>
      <c r="BP499" s="166"/>
      <c r="BQ499" s="166"/>
      <c r="BR499" s="166"/>
      <c r="BS499" s="166"/>
      <c r="BT499" s="166"/>
      <c r="BU499" s="166"/>
      <c r="BV499" s="166"/>
      <c r="BW499" s="166"/>
      <c r="BX499" s="166"/>
      <c r="BY499" s="166"/>
      <c r="BZ499" s="166"/>
      <c r="CA499" s="166"/>
      <c r="CB499" s="166"/>
      <c r="CC499" s="166"/>
      <c r="CD499" s="166"/>
      <c r="CE499" s="166"/>
      <c r="CF499" s="166"/>
      <c r="CG499" s="166"/>
      <c r="CH499" s="166"/>
      <c r="CI499" s="166"/>
      <c r="CJ499" s="166"/>
      <c r="CK499" s="166"/>
      <c r="CL499" s="166"/>
      <c r="CM499" s="166"/>
      <c r="CN499" s="167"/>
      <c r="CO499" s="167"/>
      <c r="CP499" s="167"/>
      <c r="CQ499" s="167"/>
      <c r="CR499" s="167"/>
      <c r="CS499" s="167"/>
      <c r="CT499" s="167"/>
      <c r="CU499" s="167"/>
      <c r="CV499" s="167"/>
      <c r="CW499" s="167"/>
      <c r="CX499" s="167"/>
      <c r="CY499" s="167"/>
      <c r="CZ499" s="167"/>
      <c r="DA499" s="167"/>
      <c r="DB499" s="167"/>
      <c r="DC499" s="167"/>
      <c r="DD499" s="167"/>
      <c r="DE499" s="167"/>
      <c r="DF499" s="167"/>
      <c r="DG499" s="167"/>
      <c r="DH499" s="167"/>
      <c r="DI499" s="167"/>
      <c r="DJ499" s="167"/>
      <c r="DK499" s="167"/>
      <c r="DL499" s="167"/>
    </row>
    <row r="500" spans="1:116" s="168" customFormat="1" x14ac:dyDescent="0.25">
      <c r="A500" s="47"/>
      <c r="B500" s="15" t="s">
        <v>63</v>
      </c>
      <c r="C500" s="169"/>
      <c r="D500" s="69">
        <v>30</v>
      </c>
      <c r="E500" s="48">
        <v>30</v>
      </c>
      <c r="F500" s="104"/>
      <c r="G500" s="104"/>
      <c r="H500" s="48"/>
      <c r="I500" s="104"/>
      <c r="J500" s="40"/>
      <c r="K500" s="165"/>
      <c r="L500" s="165"/>
      <c r="M500" s="165"/>
      <c r="N500" s="165"/>
      <c r="O500" s="165"/>
      <c r="P500" s="165"/>
      <c r="Q500" s="165"/>
      <c r="R500" s="165"/>
      <c r="S500" s="165"/>
      <c r="T500" s="165"/>
      <c r="U500" s="165"/>
      <c r="V500" s="165"/>
      <c r="W500" s="166"/>
      <c r="X500" s="166"/>
      <c r="Y500" s="166"/>
      <c r="Z500" s="166"/>
      <c r="AA500" s="166"/>
      <c r="AB500" s="166"/>
      <c r="AC500" s="166"/>
      <c r="AD500" s="166"/>
      <c r="AE500" s="166"/>
      <c r="AF500" s="166"/>
      <c r="AG500" s="166"/>
      <c r="AH500" s="166"/>
      <c r="AI500" s="166"/>
      <c r="AJ500" s="166"/>
      <c r="AK500" s="166"/>
      <c r="AL500" s="166"/>
      <c r="AM500" s="166"/>
      <c r="AN500" s="166"/>
      <c r="AO500" s="166"/>
      <c r="AP500" s="166"/>
      <c r="AQ500" s="166"/>
      <c r="AR500" s="166"/>
      <c r="AS500" s="166"/>
      <c r="AT500" s="166"/>
      <c r="AU500" s="166"/>
      <c r="AV500" s="166"/>
      <c r="AW500" s="166"/>
      <c r="AX500" s="166"/>
      <c r="AY500" s="166"/>
      <c r="AZ500" s="166"/>
      <c r="BA500" s="166"/>
      <c r="BB500" s="166"/>
      <c r="BC500" s="166"/>
      <c r="BD500" s="166"/>
      <c r="BE500" s="166"/>
      <c r="BF500" s="166"/>
      <c r="BG500" s="166"/>
      <c r="BH500" s="166"/>
      <c r="BI500" s="166"/>
      <c r="BJ500" s="166"/>
      <c r="BK500" s="166"/>
      <c r="BL500" s="166"/>
      <c r="BM500" s="166"/>
      <c r="BN500" s="166"/>
      <c r="BO500" s="166"/>
      <c r="BP500" s="166"/>
      <c r="BQ500" s="166"/>
      <c r="BR500" s="166"/>
      <c r="BS500" s="166"/>
      <c r="BT500" s="166"/>
      <c r="BU500" s="166"/>
      <c r="BV500" s="166"/>
      <c r="BW500" s="166"/>
      <c r="BX500" s="166"/>
      <c r="BY500" s="166"/>
      <c r="BZ500" s="166"/>
      <c r="CA500" s="166"/>
      <c r="CB500" s="166"/>
      <c r="CC500" s="166"/>
      <c r="CD500" s="166"/>
      <c r="CE500" s="166"/>
      <c r="CF500" s="166"/>
      <c r="CG500" s="166"/>
      <c r="CH500" s="166"/>
      <c r="CI500" s="166"/>
      <c r="CJ500" s="166"/>
      <c r="CK500" s="166"/>
      <c r="CL500" s="166"/>
      <c r="CM500" s="166"/>
      <c r="CN500" s="167"/>
      <c r="CO500" s="167"/>
      <c r="CP500" s="167"/>
      <c r="CQ500" s="167"/>
      <c r="CR500" s="167"/>
      <c r="CS500" s="167"/>
      <c r="CT500" s="167"/>
      <c r="CU500" s="167"/>
      <c r="CV500" s="167"/>
      <c r="CW500" s="167"/>
      <c r="CX500" s="167"/>
      <c r="CY500" s="167"/>
      <c r="CZ500" s="167"/>
      <c r="DA500" s="167"/>
      <c r="DB500" s="167"/>
      <c r="DC500" s="167"/>
      <c r="DD500" s="167"/>
      <c r="DE500" s="167"/>
      <c r="DF500" s="167"/>
      <c r="DG500" s="167"/>
      <c r="DH500" s="167"/>
      <c r="DI500" s="167"/>
      <c r="DJ500" s="167"/>
      <c r="DK500" s="167"/>
      <c r="DL500" s="167"/>
    </row>
    <row r="501" spans="1:116" s="168" customFormat="1" x14ac:dyDescent="0.25">
      <c r="A501" s="47"/>
      <c r="B501" s="15" t="s">
        <v>74</v>
      </c>
      <c r="C501" s="169"/>
      <c r="D501" s="69">
        <v>8</v>
      </c>
      <c r="E501" s="48">
        <v>8</v>
      </c>
      <c r="F501" s="104"/>
      <c r="G501" s="104"/>
      <c r="H501" s="48"/>
      <c r="I501" s="104"/>
      <c r="J501" s="40"/>
      <c r="K501" s="165"/>
      <c r="L501" s="165"/>
      <c r="M501" s="165"/>
      <c r="N501" s="165"/>
      <c r="O501" s="165"/>
      <c r="P501" s="165"/>
      <c r="Q501" s="165"/>
      <c r="R501" s="165"/>
      <c r="S501" s="165"/>
      <c r="T501" s="165"/>
      <c r="U501" s="165"/>
      <c r="V501" s="165"/>
      <c r="W501" s="166"/>
      <c r="X501" s="166"/>
      <c r="Y501" s="166"/>
      <c r="Z501" s="166"/>
      <c r="AA501" s="166"/>
      <c r="AB501" s="166"/>
      <c r="AC501" s="166"/>
      <c r="AD501" s="166"/>
      <c r="AE501" s="166"/>
      <c r="AF501" s="166"/>
      <c r="AG501" s="166"/>
      <c r="AH501" s="166"/>
      <c r="AI501" s="166"/>
      <c r="AJ501" s="166"/>
      <c r="AK501" s="166"/>
      <c r="AL501" s="166"/>
      <c r="AM501" s="166"/>
      <c r="AN501" s="166"/>
      <c r="AO501" s="166"/>
      <c r="AP501" s="166"/>
      <c r="AQ501" s="166"/>
      <c r="AR501" s="166"/>
      <c r="AS501" s="166"/>
      <c r="AT501" s="166"/>
      <c r="AU501" s="166"/>
      <c r="AV501" s="166"/>
      <c r="AW501" s="166"/>
      <c r="AX501" s="166"/>
      <c r="AY501" s="166"/>
      <c r="AZ501" s="166"/>
      <c r="BA501" s="166"/>
      <c r="BB501" s="166"/>
      <c r="BC501" s="166"/>
      <c r="BD501" s="166"/>
      <c r="BE501" s="166"/>
      <c r="BF501" s="166"/>
      <c r="BG501" s="166"/>
      <c r="BH501" s="166"/>
      <c r="BI501" s="166"/>
      <c r="BJ501" s="166"/>
      <c r="BK501" s="166"/>
      <c r="BL501" s="166"/>
      <c r="BM501" s="166"/>
      <c r="BN501" s="166"/>
      <c r="BO501" s="166"/>
      <c r="BP501" s="166"/>
      <c r="BQ501" s="166"/>
      <c r="BR501" s="166"/>
      <c r="BS501" s="166"/>
      <c r="BT501" s="166"/>
      <c r="BU501" s="166"/>
      <c r="BV501" s="166"/>
      <c r="BW501" s="166"/>
      <c r="BX501" s="166"/>
      <c r="BY501" s="166"/>
      <c r="BZ501" s="166"/>
      <c r="CA501" s="166"/>
      <c r="CB501" s="166"/>
      <c r="CC501" s="166"/>
      <c r="CD501" s="166"/>
      <c r="CE501" s="166"/>
      <c r="CF501" s="166"/>
      <c r="CG501" s="166"/>
      <c r="CH501" s="166"/>
      <c r="CI501" s="166"/>
      <c r="CJ501" s="166"/>
      <c r="CK501" s="166"/>
      <c r="CL501" s="166"/>
      <c r="CM501" s="166"/>
      <c r="CN501" s="167"/>
      <c r="CO501" s="167"/>
      <c r="CP501" s="167"/>
      <c r="CQ501" s="167"/>
      <c r="CR501" s="167"/>
      <c r="CS501" s="167"/>
      <c r="CT501" s="167"/>
      <c r="CU501" s="167"/>
      <c r="CV501" s="167"/>
      <c r="CW501" s="167"/>
      <c r="CX501" s="167"/>
      <c r="CY501" s="167"/>
      <c r="CZ501" s="167"/>
      <c r="DA501" s="167"/>
      <c r="DB501" s="167"/>
      <c r="DC501" s="167"/>
      <c r="DD501" s="167"/>
      <c r="DE501" s="167"/>
      <c r="DF501" s="167"/>
      <c r="DG501" s="167"/>
      <c r="DH501" s="167"/>
      <c r="DI501" s="167"/>
      <c r="DJ501" s="167"/>
      <c r="DK501" s="167"/>
      <c r="DL501" s="167"/>
    </row>
    <row r="502" spans="1:116" s="168" customFormat="1" x14ac:dyDescent="0.25">
      <c r="A502" s="47"/>
      <c r="B502" s="15" t="s">
        <v>80</v>
      </c>
      <c r="C502" s="169"/>
      <c r="D502" s="69">
        <v>4</v>
      </c>
      <c r="E502" s="48">
        <v>4</v>
      </c>
      <c r="F502" s="104"/>
      <c r="G502" s="104"/>
      <c r="H502" s="48"/>
      <c r="I502" s="104"/>
      <c r="J502" s="40"/>
      <c r="K502" s="165"/>
      <c r="L502" s="165"/>
      <c r="M502" s="165"/>
      <c r="N502" s="165"/>
      <c r="O502" s="165"/>
      <c r="P502" s="165"/>
      <c r="Q502" s="165"/>
      <c r="R502" s="165"/>
      <c r="S502" s="165"/>
      <c r="T502" s="165"/>
      <c r="U502" s="165"/>
      <c r="V502" s="165"/>
      <c r="W502" s="166"/>
      <c r="X502" s="166"/>
      <c r="Y502" s="166"/>
      <c r="Z502" s="166"/>
      <c r="AA502" s="166"/>
      <c r="AB502" s="166"/>
      <c r="AC502" s="166"/>
      <c r="AD502" s="166"/>
      <c r="AE502" s="166"/>
      <c r="AF502" s="166"/>
      <c r="AG502" s="166"/>
      <c r="AH502" s="166"/>
      <c r="AI502" s="166"/>
      <c r="AJ502" s="166"/>
      <c r="AK502" s="166"/>
      <c r="AL502" s="166"/>
      <c r="AM502" s="166"/>
      <c r="AN502" s="166"/>
      <c r="AO502" s="166"/>
      <c r="AP502" s="166"/>
      <c r="AQ502" s="166"/>
      <c r="AR502" s="166"/>
      <c r="AS502" s="166"/>
      <c r="AT502" s="166"/>
      <c r="AU502" s="166"/>
      <c r="AV502" s="166"/>
      <c r="AW502" s="166"/>
      <c r="AX502" s="166"/>
      <c r="AY502" s="166"/>
      <c r="AZ502" s="166"/>
      <c r="BA502" s="166"/>
      <c r="BB502" s="166"/>
      <c r="BC502" s="166"/>
      <c r="BD502" s="166"/>
      <c r="BE502" s="166"/>
      <c r="BF502" s="166"/>
      <c r="BG502" s="166"/>
      <c r="BH502" s="166"/>
      <c r="BI502" s="166"/>
      <c r="BJ502" s="166"/>
      <c r="BK502" s="166"/>
      <c r="BL502" s="166"/>
      <c r="BM502" s="166"/>
      <c r="BN502" s="166"/>
      <c r="BO502" s="166"/>
      <c r="BP502" s="166"/>
      <c r="BQ502" s="166"/>
      <c r="BR502" s="166"/>
      <c r="BS502" s="166"/>
      <c r="BT502" s="166"/>
      <c r="BU502" s="166"/>
      <c r="BV502" s="166"/>
      <c r="BW502" s="166"/>
      <c r="BX502" s="166"/>
      <c r="BY502" s="166"/>
      <c r="BZ502" s="166"/>
      <c r="CA502" s="166"/>
      <c r="CB502" s="166"/>
      <c r="CC502" s="166"/>
      <c r="CD502" s="166"/>
      <c r="CE502" s="166"/>
      <c r="CF502" s="166"/>
      <c r="CG502" s="166"/>
      <c r="CH502" s="166"/>
      <c r="CI502" s="166"/>
      <c r="CJ502" s="166"/>
      <c r="CK502" s="166"/>
      <c r="CL502" s="166"/>
      <c r="CM502" s="166"/>
      <c r="CN502" s="167"/>
      <c r="CO502" s="167"/>
      <c r="CP502" s="167"/>
      <c r="CQ502" s="167"/>
      <c r="CR502" s="167"/>
      <c r="CS502" s="167"/>
      <c r="CT502" s="167"/>
      <c r="CU502" s="167"/>
      <c r="CV502" s="167"/>
      <c r="CW502" s="167"/>
      <c r="CX502" s="167"/>
      <c r="CY502" s="167"/>
      <c r="CZ502" s="167"/>
      <c r="DA502" s="167"/>
      <c r="DB502" s="167"/>
      <c r="DC502" s="167"/>
      <c r="DD502" s="167"/>
      <c r="DE502" s="167"/>
      <c r="DF502" s="167"/>
      <c r="DG502" s="167"/>
      <c r="DH502" s="167"/>
      <c r="DI502" s="167"/>
      <c r="DJ502" s="167"/>
      <c r="DK502" s="167"/>
      <c r="DL502" s="167"/>
    </row>
    <row r="503" spans="1:116" s="168" customFormat="1" x14ac:dyDescent="0.25">
      <c r="A503" s="47"/>
      <c r="B503" s="15" t="s">
        <v>66</v>
      </c>
      <c r="C503" s="169"/>
      <c r="D503" s="69">
        <v>0.3</v>
      </c>
      <c r="E503" s="48">
        <v>0.3</v>
      </c>
      <c r="F503" s="104"/>
      <c r="G503" s="104"/>
      <c r="H503" s="48"/>
      <c r="I503" s="104"/>
      <c r="J503" s="40"/>
      <c r="K503" s="165"/>
      <c r="L503" s="165"/>
      <c r="M503" s="165"/>
      <c r="N503" s="165"/>
      <c r="O503" s="165"/>
      <c r="P503" s="165"/>
      <c r="Q503" s="165"/>
      <c r="R503" s="165"/>
      <c r="S503" s="165"/>
      <c r="T503" s="165"/>
      <c r="U503" s="165"/>
      <c r="V503" s="165"/>
      <c r="W503" s="166"/>
      <c r="X503" s="166"/>
      <c r="Y503" s="166"/>
      <c r="Z503" s="166"/>
      <c r="AA503" s="166"/>
      <c r="AB503" s="166"/>
      <c r="AC503" s="166"/>
      <c r="AD503" s="166"/>
      <c r="AE503" s="166"/>
      <c r="AF503" s="166"/>
      <c r="AG503" s="166"/>
      <c r="AH503" s="166"/>
      <c r="AI503" s="166"/>
      <c r="AJ503" s="166"/>
      <c r="AK503" s="166"/>
      <c r="AL503" s="166"/>
      <c r="AM503" s="166"/>
      <c r="AN503" s="166"/>
      <c r="AO503" s="166"/>
      <c r="AP503" s="166"/>
      <c r="AQ503" s="166"/>
      <c r="AR503" s="166"/>
      <c r="AS503" s="166"/>
      <c r="AT503" s="166"/>
      <c r="AU503" s="166"/>
      <c r="AV503" s="166"/>
      <c r="AW503" s="166"/>
      <c r="AX503" s="166"/>
      <c r="AY503" s="166"/>
      <c r="AZ503" s="166"/>
      <c r="BA503" s="166"/>
      <c r="BB503" s="166"/>
      <c r="BC503" s="166"/>
      <c r="BD503" s="166"/>
      <c r="BE503" s="166"/>
      <c r="BF503" s="166"/>
      <c r="BG503" s="166"/>
      <c r="BH503" s="166"/>
      <c r="BI503" s="166"/>
      <c r="BJ503" s="166"/>
      <c r="BK503" s="166"/>
      <c r="BL503" s="166"/>
      <c r="BM503" s="166"/>
      <c r="BN503" s="166"/>
      <c r="BO503" s="166"/>
      <c r="BP503" s="166"/>
      <c r="BQ503" s="166"/>
      <c r="BR503" s="166"/>
      <c r="BS503" s="166"/>
      <c r="BT503" s="166"/>
      <c r="BU503" s="166"/>
      <c r="BV503" s="166"/>
      <c r="BW503" s="166"/>
      <c r="BX503" s="166"/>
      <c r="BY503" s="166"/>
      <c r="BZ503" s="166"/>
      <c r="CA503" s="166"/>
      <c r="CB503" s="166"/>
      <c r="CC503" s="166"/>
      <c r="CD503" s="166"/>
      <c r="CE503" s="166"/>
      <c r="CF503" s="166"/>
      <c r="CG503" s="166"/>
      <c r="CH503" s="166"/>
      <c r="CI503" s="166"/>
      <c r="CJ503" s="166"/>
      <c r="CK503" s="166"/>
      <c r="CL503" s="166"/>
      <c r="CM503" s="166"/>
      <c r="CN503" s="167"/>
      <c r="CO503" s="167"/>
      <c r="CP503" s="167"/>
      <c r="CQ503" s="167"/>
      <c r="CR503" s="167"/>
      <c r="CS503" s="167"/>
      <c r="CT503" s="167"/>
      <c r="CU503" s="167"/>
      <c r="CV503" s="167"/>
      <c r="CW503" s="167"/>
      <c r="CX503" s="167"/>
      <c r="CY503" s="167"/>
      <c r="CZ503" s="167"/>
      <c r="DA503" s="167"/>
      <c r="DB503" s="167"/>
      <c r="DC503" s="167"/>
      <c r="DD503" s="167"/>
      <c r="DE503" s="167"/>
      <c r="DF503" s="167"/>
      <c r="DG503" s="167"/>
      <c r="DH503" s="167"/>
      <c r="DI503" s="167"/>
      <c r="DJ503" s="167"/>
      <c r="DK503" s="167"/>
      <c r="DL503" s="167"/>
    </row>
    <row r="504" spans="1:116" s="168" customFormat="1" x14ac:dyDescent="0.25">
      <c r="A504" s="47"/>
      <c r="B504" s="151" t="s">
        <v>228</v>
      </c>
      <c r="C504" s="64"/>
      <c r="D504" s="48">
        <v>0.38</v>
      </c>
      <c r="E504" s="48">
        <v>0.38</v>
      </c>
      <c r="F504" s="48"/>
      <c r="G504" s="48"/>
      <c r="H504" s="48"/>
      <c r="I504" s="48"/>
      <c r="J504" s="40"/>
      <c r="K504" s="165"/>
      <c r="L504" s="165"/>
      <c r="M504" s="165"/>
      <c r="N504" s="165"/>
      <c r="O504" s="165"/>
      <c r="P504" s="165"/>
      <c r="Q504" s="165"/>
      <c r="R504" s="165"/>
      <c r="S504" s="165"/>
      <c r="T504" s="165"/>
      <c r="U504" s="165"/>
      <c r="V504" s="165"/>
      <c r="W504" s="166"/>
      <c r="X504" s="166"/>
      <c r="Y504" s="166"/>
      <c r="Z504" s="166"/>
      <c r="AA504" s="166"/>
      <c r="AB504" s="166"/>
      <c r="AC504" s="166"/>
      <c r="AD504" s="166"/>
      <c r="AE504" s="166"/>
      <c r="AF504" s="166"/>
      <c r="AG504" s="166"/>
      <c r="AH504" s="166"/>
      <c r="AI504" s="166"/>
      <c r="AJ504" s="166"/>
      <c r="AK504" s="166"/>
      <c r="AL504" s="166"/>
      <c r="AM504" s="166"/>
      <c r="AN504" s="166"/>
      <c r="AO504" s="166"/>
      <c r="AP504" s="166"/>
      <c r="AQ504" s="166"/>
      <c r="AR504" s="166"/>
      <c r="AS504" s="166"/>
      <c r="AT504" s="166"/>
      <c r="AU504" s="166"/>
      <c r="AV504" s="166"/>
      <c r="AW504" s="166"/>
      <c r="AX504" s="166"/>
      <c r="AY504" s="166"/>
      <c r="AZ504" s="166"/>
      <c r="BA504" s="166"/>
      <c r="BB504" s="166"/>
      <c r="BC504" s="166"/>
      <c r="BD504" s="166"/>
      <c r="BE504" s="166"/>
      <c r="BF504" s="166"/>
      <c r="BG504" s="166"/>
      <c r="BH504" s="166"/>
      <c r="BI504" s="166"/>
      <c r="BJ504" s="166"/>
      <c r="BK504" s="166"/>
      <c r="BL504" s="166"/>
      <c r="BM504" s="166"/>
      <c r="BN504" s="166"/>
      <c r="BO504" s="166"/>
      <c r="BP504" s="166"/>
      <c r="BQ504" s="166"/>
      <c r="BR504" s="166"/>
      <c r="BS504" s="166"/>
      <c r="BT504" s="166"/>
      <c r="BU504" s="166"/>
      <c r="BV504" s="166"/>
      <c r="BW504" s="166"/>
      <c r="BX504" s="166"/>
      <c r="BY504" s="166"/>
      <c r="BZ504" s="166"/>
      <c r="CA504" s="166"/>
      <c r="CB504" s="166"/>
      <c r="CC504" s="166"/>
      <c r="CD504" s="166"/>
      <c r="CE504" s="166"/>
      <c r="CF504" s="166"/>
      <c r="CG504" s="166"/>
      <c r="CH504" s="166"/>
      <c r="CI504" s="166"/>
      <c r="CJ504" s="166"/>
      <c r="CK504" s="166"/>
      <c r="CL504" s="166"/>
      <c r="CM504" s="166"/>
      <c r="CN504" s="167"/>
      <c r="CO504" s="167"/>
      <c r="CP504" s="167"/>
      <c r="CQ504" s="167"/>
      <c r="CR504" s="167"/>
      <c r="CS504" s="167"/>
      <c r="CT504" s="167"/>
      <c r="CU504" s="167"/>
      <c r="CV504" s="167"/>
      <c r="CW504" s="167"/>
      <c r="CX504" s="167"/>
      <c r="CY504" s="167"/>
      <c r="CZ504" s="167"/>
      <c r="DA504" s="167"/>
      <c r="DB504" s="167"/>
      <c r="DC504" s="167"/>
      <c r="DD504" s="167"/>
      <c r="DE504" s="167"/>
      <c r="DF504" s="167"/>
      <c r="DG504" s="167"/>
      <c r="DH504" s="167"/>
      <c r="DI504" s="167"/>
      <c r="DJ504" s="167"/>
      <c r="DK504" s="167"/>
      <c r="DL504" s="167"/>
    </row>
    <row r="505" spans="1:116" s="168" customFormat="1" x14ac:dyDescent="0.25">
      <c r="A505" s="47"/>
      <c r="B505" s="15" t="s">
        <v>24</v>
      </c>
      <c r="C505" s="169"/>
      <c r="D505" s="69">
        <v>4.5</v>
      </c>
      <c r="E505" s="48">
        <v>4.5</v>
      </c>
      <c r="F505" s="69"/>
      <c r="G505" s="48"/>
      <c r="H505" s="69"/>
      <c r="I505" s="104"/>
      <c r="J505" s="40"/>
      <c r="K505" s="165"/>
      <c r="L505" s="165"/>
      <c r="M505" s="165"/>
      <c r="N505" s="165"/>
      <c r="O505" s="165"/>
      <c r="P505" s="165"/>
      <c r="Q505" s="165"/>
      <c r="R505" s="165"/>
      <c r="S505" s="165"/>
      <c r="T505" s="165"/>
      <c r="U505" s="165"/>
      <c r="V505" s="165"/>
      <c r="W505" s="166"/>
      <c r="X505" s="166"/>
      <c r="Y505" s="166"/>
      <c r="Z505" s="166"/>
      <c r="AA505" s="166"/>
      <c r="AB505" s="166"/>
      <c r="AC505" s="166"/>
      <c r="AD505" s="166"/>
      <c r="AE505" s="166"/>
      <c r="AF505" s="166"/>
      <c r="AG505" s="166"/>
      <c r="AH505" s="166"/>
      <c r="AI505" s="166"/>
      <c r="AJ505" s="166"/>
      <c r="AK505" s="166"/>
      <c r="AL505" s="166"/>
      <c r="AM505" s="166"/>
      <c r="AN505" s="166"/>
      <c r="AO505" s="166"/>
      <c r="AP505" s="166"/>
      <c r="AQ505" s="166"/>
      <c r="AR505" s="166"/>
      <c r="AS505" s="166"/>
      <c r="AT505" s="166"/>
      <c r="AU505" s="166"/>
      <c r="AV505" s="166"/>
      <c r="AW505" s="166"/>
      <c r="AX505" s="166"/>
      <c r="AY505" s="166"/>
      <c r="AZ505" s="166"/>
      <c r="BA505" s="166"/>
      <c r="BB505" s="166"/>
      <c r="BC505" s="166"/>
      <c r="BD505" s="166"/>
      <c r="BE505" s="166"/>
      <c r="BF505" s="166"/>
      <c r="BG505" s="166"/>
      <c r="BH505" s="166"/>
      <c r="BI505" s="166"/>
      <c r="BJ505" s="166"/>
      <c r="BK505" s="166"/>
      <c r="BL505" s="166"/>
      <c r="BM505" s="166"/>
      <c r="BN505" s="166"/>
      <c r="BO505" s="166"/>
      <c r="BP505" s="166"/>
      <c r="BQ505" s="166"/>
      <c r="BR505" s="166"/>
      <c r="BS505" s="166"/>
      <c r="BT505" s="166"/>
      <c r="BU505" s="166"/>
      <c r="BV505" s="166"/>
      <c r="BW505" s="166"/>
      <c r="BX505" s="166"/>
      <c r="BY505" s="166"/>
      <c r="BZ505" s="166"/>
      <c r="CA505" s="166"/>
      <c r="CB505" s="166"/>
      <c r="CC505" s="166"/>
      <c r="CD505" s="166"/>
      <c r="CE505" s="166"/>
      <c r="CF505" s="166"/>
      <c r="CG505" s="166"/>
      <c r="CH505" s="166"/>
      <c r="CI505" s="166"/>
      <c r="CJ505" s="166"/>
      <c r="CK505" s="166"/>
      <c r="CL505" s="166"/>
      <c r="CM505" s="166"/>
      <c r="CN505" s="167"/>
      <c r="CO505" s="167"/>
      <c r="CP505" s="167"/>
      <c r="CQ505" s="167"/>
      <c r="CR505" s="167"/>
      <c r="CS505" s="167"/>
      <c r="CT505" s="167"/>
      <c r="CU505" s="167"/>
      <c r="CV505" s="167"/>
      <c r="CW505" s="167"/>
      <c r="CX505" s="167"/>
      <c r="CY505" s="167"/>
      <c r="CZ505" s="167"/>
      <c r="DA505" s="167"/>
      <c r="DB505" s="167"/>
      <c r="DC505" s="167"/>
      <c r="DD505" s="167"/>
      <c r="DE505" s="167"/>
      <c r="DF505" s="167"/>
      <c r="DG505" s="167"/>
      <c r="DH505" s="167"/>
      <c r="DI505" s="167"/>
      <c r="DJ505" s="167"/>
      <c r="DK505" s="167"/>
      <c r="DL505" s="167"/>
    </row>
    <row r="506" spans="1:116" s="168" customFormat="1" x14ac:dyDescent="0.25">
      <c r="A506" s="47"/>
      <c r="B506" s="15" t="s">
        <v>28</v>
      </c>
      <c r="C506" s="169"/>
      <c r="D506" s="69">
        <v>4.5</v>
      </c>
      <c r="E506" s="48">
        <v>4.5</v>
      </c>
      <c r="F506" s="69"/>
      <c r="G506" s="48"/>
      <c r="H506" s="69"/>
      <c r="I506" s="104"/>
      <c r="J506" s="40"/>
      <c r="K506" s="165"/>
      <c r="L506" s="165"/>
      <c r="M506" s="165"/>
      <c r="N506" s="165"/>
      <c r="O506" s="165"/>
      <c r="P506" s="165"/>
      <c r="Q506" s="165"/>
      <c r="R506" s="165"/>
      <c r="S506" s="165"/>
      <c r="T506" s="165"/>
      <c r="U506" s="165"/>
      <c r="V506" s="165"/>
      <c r="W506" s="166"/>
      <c r="X506" s="166"/>
      <c r="Y506" s="166"/>
      <c r="Z506" s="166"/>
      <c r="AA506" s="166"/>
      <c r="AB506" s="166"/>
      <c r="AC506" s="166"/>
      <c r="AD506" s="166"/>
      <c r="AE506" s="166"/>
      <c r="AF506" s="166"/>
      <c r="AG506" s="166"/>
      <c r="AH506" s="166"/>
      <c r="AI506" s="166"/>
      <c r="AJ506" s="166"/>
      <c r="AK506" s="166"/>
      <c r="AL506" s="166"/>
      <c r="AM506" s="166"/>
      <c r="AN506" s="166"/>
      <c r="AO506" s="166"/>
      <c r="AP506" s="166"/>
      <c r="AQ506" s="166"/>
      <c r="AR506" s="166"/>
      <c r="AS506" s="166"/>
      <c r="AT506" s="166"/>
      <c r="AU506" s="166"/>
      <c r="AV506" s="166"/>
      <c r="AW506" s="166"/>
      <c r="AX506" s="166"/>
      <c r="AY506" s="166"/>
      <c r="AZ506" s="166"/>
      <c r="BA506" s="166"/>
      <c r="BB506" s="166"/>
      <c r="BC506" s="166"/>
      <c r="BD506" s="166"/>
      <c r="BE506" s="166"/>
      <c r="BF506" s="166"/>
      <c r="BG506" s="166"/>
      <c r="BH506" s="166"/>
      <c r="BI506" s="166"/>
      <c r="BJ506" s="166"/>
      <c r="BK506" s="166"/>
      <c r="BL506" s="166"/>
      <c r="BM506" s="166"/>
      <c r="BN506" s="166"/>
      <c r="BO506" s="166"/>
      <c r="BP506" s="166"/>
      <c r="BQ506" s="166"/>
      <c r="BR506" s="166"/>
      <c r="BS506" s="166"/>
      <c r="BT506" s="166"/>
      <c r="BU506" s="166"/>
      <c r="BV506" s="166"/>
      <c r="BW506" s="166"/>
      <c r="BX506" s="166"/>
      <c r="BY506" s="166"/>
      <c r="BZ506" s="166"/>
      <c r="CA506" s="166"/>
      <c r="CB506" s="166"/>
      <c r="CC506" s="166"/>
      <c r="CD506" s="166"/>
      <c r="CE506" s="166"/>
      <c r="CF506" s="166"/>
      <c r="CG506" s="166"/>
      <c r="CH506" s="166"/>
      <c r="CI506" s="166"/>
      <c r="CJ506" s="166"/>
      <c r="CK506" s="166"/>
      <c r="CL506" s="166"/>
      <c r="CM506" s="166"/>
      <c r="CN506" s="167"/>
      <c r="CO506" s="167"/>
      <c r="CP506" s="167"/>
      <c r="CQ506" s="167"/>
      <c r="CR506" s="167"/>
      <c r="CS506" s="167"/>
      <c r="CT506" s="167"/>
      <c r="CU506" s="167"/>
      <c r="CV506" s="167"/>
      <c r="CW506" s="167"/>
      <c r="CX506" s="167"/>
      <c r="CY506" s="167"/>
      <c r="CZ506" s="167"/>
      <c r="DA506" s="167"/>
      <c r="DB506" s="167"/>
      <c r="DC506" s="167"/>
      <c r="DD506" s="167"/>
      <c r="DE506" s="167"/>
      <c r="DF506" s="167"/>
      <c r="DG506" s="167"/>
      <c r="DH506" s="167"/>
      <c r="DI506" s="167"/>
      <c r="DJ506" s="167"/>
      <c r="DK506" s="167"/>
      <c r="DL506" s="167"/>
    </row>
    <row r="507" spans="1:116" s="168" customFormat="1" x14ac:dyDescent="0.25">
      <c r="A507" s="47"/>
      <c r="B507" s="15" t="s">
        <v>33</v>
      </c>
      <c r="C507" s="169"/>
      <c r="D507" s="69">
        <v>9</v>
      </c>
      <c r="E507" s="48">
        <v>9</v>
      </c>
      <c r="F507" s="69"/>
      <c r="G507" s="48"/>
      <c r="H507" s="69"/>
      <c r="I507" s="104"/>
      <c r="J507" s="40"/>
      <c r="K507" s="165"/>
      <c r="L507" s="165"/>
      <c r="M507" s="165"/>
      <c r="N507" s="165"/>
      <c r="O507" s="165"/>
      <c r="P507" s="165"/>
      <c r="Q507" s="165"/>
      <c r="R507" s="165"/>
      <c r="S507" s="165"/>
      <c r="T507" s="165"/>
      <c r="U507" s="165"/>
      <c r="V507" s="165"/>
      <c r="W507" s="166"/>
      <c r="X507" s="166"/>
      <c r="Y507" s="166"/>
      <c r="Z507" s="166"/>
      <c r="AA507" s="166"/>
      <c r="AB507" s="166"/>
      <c r="AC507" s="166"/>
      <c r="AD507" s="166"/>
      <c r="AE507" s="166"/>
      <c r="AF507" s="166"/>
      <c r="AG507" s="166"/>
      <c r="AH507" s="166"/>
      <c r="AI507" s="166"/>
      <c r="AJ507" s="166"/>
      <c r="AK507" s="166"/>
      <c r="AL507" s="166"/>
      <c r="AM507" s="166"/>
      <c r="AN507" s="166"/>
      <c r="AO507" s="166"/>
      <c r="AP507" s="166"/>
      <c r="AQ507" s="166"/>
      <c r="AR507" s="166"/>
      <c r="AS507" s="166"/>
      <c r="AT507" s="166"/>
      <c r="AU507" s="166"/>
      <c r="AV507" s="166"/>
      <c r="AW507" s="166"/>
      <c r="AX507" s="166"/>
      <c r="AY507" s="166"/>
      <c r="AZ507" s="166"/>
      <c r="BA507" s="166"/>
      <c r="BB507" s="166"/>
      <c r="BC507" s="166"/>
      <c r="BD507" s="166"/>
      <c r="BE507" s="166"/>
      <c r="BF507" s="166"/>
      <c r="BG507" s="166"/>
      <c r="BH507" s="166"/>
      <c r="BI507" s="166"/>
      <c r="BJ507" s="166"/>
      <c r="BK507" s="166"/>
      <c r="BL507" s="166"/>
      <c r="BM507" s="166"/>
      <c r="BN507" s="166"/>
      <c r="BO507" s="166"/>
      <c r="BP507" s="166"/>
      <c r="BQ507" s="166"/>
      <c r="BR507" s="166"/>
      <c r="BS507" s="166"/>
      <c r="BT507" s="166"/>
      <c r="BU507" s="166"/>
      <c r="BV507" s="166"/>
      <c r="BW507" s="166"/>
      <c r="BX507" s="166"/>
      <c r="BY507" s="166"/>
      <c r="BZ507" s="166"/>
      <c r="CA507" s="166"/>
      <c r="CB507" s="166"/>
      <c r="CC507" s="166"/>
      <c r="CD507" s="166"/>
      <c r="CE507" s="166"/>
      <c r="CF507" s="166"/>
      <c r="CG507" s="166"/>
      <c r="CH507" s="166"/>
      <c r="CI507" s="166"/>
      <c r="CJ507" s="166"/>
      <c r="CK507" s="166"/>
      <c r="CL507" s="166"/>
      <c r="CM507" s="166"/>
      <c r="CN507" s="167"/>
      <c r="CO507" s="167"/>
      <c r="CP507" s="167"/>
      <c r="CQ507" s="167"/>
      <c r="CR507" s="167"/>
      <c r="CS507" s="167"/>
      <c r="CT507" s="167"/>
      <c r="CU507" s="167"/>
      <c r="CV507" s="167"/>
      <c r="CW507" s="167"/>
      <c r="CX507" s="167"/>
      <c r="CY507" s="167"/>
      <c r="CZ507" s="167"/>
      <c r="DA507" s="167"/>
      <c r="DB507" s="167"/>
      <c r="DC507" s="167"/>
      <c r="DD507" s="167"/>
      <c r="DE507" s="167"/>
      <c r="DF507" s="167"/>
      <c r="DG507" s="167"/>
      <c r="DH507" s="167"/>
      <c r="DI507" s="167"/>
      <c r="DJ507" s="167"/>
      <c r="DK507" s="167"/>
      <c r="DL507" s="167"/>
    </row>
    <row r="508" spans="1:116" s="168" customFormat="1" x14ac:dyDescent="0.25">
      <c r="A508" s="47"/>
      <c r="B508" s="15" t="s">
        <v>80</v>
      </c>
      <c r="C508" s="169"/>
      <c r="D508" s="69">
        <v>0.9</v>
      </c>
      <c r="E508" s="48">
        <v>0.9</v>
      </c>
      <c r="F508" s="69"/>
      <c r="G508" s="48"/>
      <c r="H508" s="69"/>
      <c r="I508" s="104"/>
      <c r="J508" s="40"/>
      <c r="K508" s="165"/>
      <c r="L508" s="165"/>
      <c r="M508" s="165"/>
      <c r="N508" s="165"/>
      <c r="O508" s="165"/>
      <c r="P508" s="165"/>
      <c r="Q508" s="165"/>
      <c r="R508" s="165"/>
      <c r="S508" s="165"/>
      <c r="T508" s="165"/>
      <c r="U508" s="165"/>
      <c r="V508" s="165"/>
      <c r="W508" s="166"/>
      <c r="X508" s="166"/>
      <c r="Y508" s="166"/>
      <c r="Z508" s="166"/>
      <c r="AA508" s="166"/>
      <c r="AB508" s="166"/>
      <c r="AC508" s="166"/>
      <c r="AD508" s="166"/>
      <c r="AE508" s="166"/>
      <c r="AF508" s="166"/>
      <c r="AG508" s="166"/>
      <c r="AH508" s="166"/>
      <c r="AI508" s="166"/>
      <c r="AJ508" s="166"/>
      <c r="AK508" s="166"/>
      <c r="AL508" s="166"/>
      <c r="AM508" s="166"/>
      <c r="AN508" s="166"/>
      <c r="AO508" s="166"/>
      <c r="AP508" s="166"/>
      <c r="AQ508" s="166"/>
      <c r="AR508" s="166"/>
      <c r="AS508" s="166"/>
      <c r="AT508" s="166"/>
      <c r="AU508" s="166"/>
      <c r="AV508" s="166"/>
      <c r="AW508" s="166"/>
      <c r="AX508" s="166"/>
      <c r="AY508" s="166"/>
      <c r="AZ508" s="166"/>
      <c r="BA508" s="166"/>
      <c r="BB508" s="166"/>
      <c r="BC508" s="166"/>
      <c r="BD508" s="166"/>
      <c r="BE508" s="166"/>
      <c r="BF508" s="166"/>
      <c r="BG508" s="166"/>
      <c r="BH508" s="166"/>
      <c r="BI508" s="166"/>
      <c r="BJ508" s="166"/>
      <c r="BK508" s="166"/>
      <c r="BL508" s="166"/>
      <c r="BM508" s="166"/>
      <c r="BN508" s="166"/>
      <c r="BO508" s="166"/>
      <c r="BP508" s="166"/>
      <c r="BQ508" s="166"/>
      <c r="BR508" s="166"/>
      <c r="BS508" s="166"/>
      <c r="BT508" s="166"/>
      <c r="BU508" s="166"/>
      <c r="BV508" s="166"/>
      <c r="BW508" s="166"/>
      <c r="BX508" s="166"/>
      <c r="BY508" s="166"/>
      <c r="BZ508" s="166"/>
      <c r="CA508" s="166"/>
      <c r="CB508" s="166"/>
      <c r="CC508" s="166"/>
      <c r="CD508" s="166"/>
      <c r="CE508" s="166"/>
      <c r="CF508" s="166"/>
      <c r="CG508" s="166"/>
      <c r="CH508" s="166"/>
      <c r="CI508" s="166"/>
      <c r="CJ508" s="166"/>
      <c r="CK508" s="166"/>
      <c r="CL508" s="166"/>
      <c r="CM508" s="166"/>
      <c r="CN508" s="167"/>
      <c r="CO508" s="167"/>
      <c r="CP508" s="167"/>
      <c r="CQ508" s="167"/>
      <c r="CR508" s="167"/>
      <c r="CS508" s="167"/>
      <c r="CT508" s="167"/>
      <c r="CU508" s="167"/>
      <c r="CV508" s="167"/>
      <c r="CW508" s="167"/>
      <c r="CX508" s="167"/>
      <c r="CY508" s="167"/>
      <c r="CZ508" s="167"/>
      <c r="DA508" s="167"/>
      <c r="DB508" s="167"/>
      <c r="DC508" s="167"/>
      <c r="DD508" s="167"/>
      <c r="DE508" s="167"/>
      <c r="DF508" s="167"/>
      <c r="DG508" s="167"/>
      <c r="DH508" s="167"/>
      <c r="DI508" s="167"/>
      <c r="DJ508" s="167"/>
      <c r="DK508" s="167"/>
      <c r="DL508" s="167"/>
    </row>
    <row r="509" spans="1:116" s="168" customFormat="1" x14ac:dyDescent="0.25">
      <c r="A509" s="47"/>
      <c r="B509" s="15" t="s">
        <v>61</v>
      </c>
      <c r="C509" s="169"/>
      <c r="D509" s="69"/>
      <c r="E509" s="48">
        <v>61</v>
      </c>
      <c r="F509" s="69"/>
      <c r="G509" s="48"/>
      <c r="H509" s="69"/>
      <c r="I509" s="104"/>
      <c r="J509" s="40"/>
      <c r="K509" s="165"/>
      <c r="L509" s="165"/>
      <c r="M509" s="165"/>
      <c r="N509" s="165"/>
      <c r="O509" s="165"/>
      <c r="P509" s="165"/>
      <c r="Q509" s="165"/>
      <c r="R509" s="165"/>
      <c r="S509" s="165"/>
      <c r="T509" s="165"/>
      <c r="U509" s="165"/>
      <c r="V509" s="165"/>
      <c r="W509" s="166"/>
      <c r="X509" s="166"/>
      <c r="Y509" s="166"/>
      <c r="Z509" s="166"/>
      <c r="AA509" s="166"/>
      <c r="AB509" s="166"/>
      <c r="AC509" s="166"/>
      <c r="AD509" s="166"/>
      <c r="AE509" s="166"/>
      <c r="AF509" s="166"/>
      <c r="AG509" s="166"/>
      <c r="AH509" s="166"/>
      <c r="AI509" s="166"/>
      <c r="AJ509" s="166"/>
      <c r="AK509" s="166"/>
      <c r="AL509" s="166"/>
      <c r="AM509" s="166"/>
      <c r="AN509" s="166"/>
      <c r="AO509" s="166"/>
      <c r="AP509" s="166"/>
      <c r="AQ509" s="166"/>
      <c r="AR509" s="166"/>
      <c r="AS509" s="166"/>
      <c r="AT509" s="166"/>
      <c r="AU509" s="166"/>
      <c r="AV509" s="166"/>
      <c r="AW509" s="166"/>
      <c r="AX509" s="166"/>
      <c r="AY509" s="166"/>
      <c r="AZ509" s="166"/>
      <c r="BA509" s="166"/>
      <c r="BB509" s="166"/>
      <c r="BC509" s="166"/>
      <c r="BD509" s="166"/>
      <c r="BE509" s="166"/>
      <c r="BF509" s="166"/>
      <c r="BG509" s="166"/>
      <c r="BH509" s="166"/>
      <c r="BI509" s="166"/>
      <c r="BJ509" s="166"/>
      <c r="BK509" s="166"/>
      <c r="BL509" s="166"/>
      <c r="BM509" s="166"/>
      <c r="BN509" s="166"/>
      <c r="BO509" s="166"/>
      <c r="BP509" s="166"/>
      <c r="BQ509" s="166"/>
      <c r="BR509" s="166"/>
      <c r="BS509" s="166"/>
      <c r="BT509" s="166"/>
      <c r="BU509" s="166"/>
      <c r="BV509" s="166"/>
      <c r="BW509" s="166"/>
      <c r="BX509" s="166"/>
      <c r="BY509" s="166"/>
      <c r="BZ509" s="166"/>
      <c r="CA509" s="166"/>
      <c r="CB509" s="166"/>
      <c r="CC509" s="166"/>
      <c r="CD509" s="166"/>
      <c r="CE509" s="166"/>
      <c r="CF509" s="166"/>
      <c r="CG509" s="166"/>
      <c r="CH509" s="166"/>
      <c r="CI509" s="166"/>
      <c r="CJ509" s="166"/>
      <c r="CK509" s="166"/>
      <c r="CL509" s="166"/>
      <c r="CM509" s="166"/>
      <c r="CN509" s="167"/>
      <c r="CO509" s="167"/>
      <c r="CP509" s="167"/>
      <c r="CQ509" s="167"/>
      <c r="CR509" s="167"/>
      <c r="CS509" s="167"/>
      <c r="CT509" s="167"/>
      <c r="CU509" s="167"/>
      <c r="CV509" s="167"/>
      <c r="CW509" s="167"/>
      <c r="CX509" s="167"/>
      <c r="CY509" s="167"/>
      <c r="CZ509" s="167"/>
      <c r="DA509" s="167"/>
      <c r="DB509" s="167"/>
      <c r="DC509" s="167"/>
      <c r="DD509" s="167"/>
      <c r="DE509" s="167"/>
      <c r="DF509" s="167"/>
      <c r="DG509" s="167"/>
      <c r="DH509" s="167"/>
      <c r="DI509" s="167"/>
      <c r="DJ509" s="167"/>
      <c r="DK509" s="167"/>
      <c r="DL509" s="167"/>
    </row>
    <row r="510" spans="1:116" s="53" customFormat="1" x14ac:dyDescent="0.25">
      <c r="A510" s="47"/>
      <c r="B510" s="15" t="s">
        <v>55</v>
      </c>
      <c r="C510" s="169"/>
      <c r="D510" s="69">
        <v>1</v>
      </c>
      <c r="E510" s="48">
        <v>1</v>
      </c>
      <c r="F510" s="69"/>
      <c r="G510" s="48"/>
      <c r="H510" s="69"/>
      <c r="I510" s="104"/>
      <c r="J510" s="40"/>
      <c r="K510" s="98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20"/>
      <c r="X510" s="20"/>
      <c r="Y510" s="20"/>
      <c r="Z510" s="20"/>
      <c r="AA510" s="20"/>
      <c r="AB510" s="20"/>
      <c r="AC510" s="20"/>
      <c r="AD510" s="20"/>
      <c r="AE510" s="20"/>
      <c r="AF510" s="20"/>
      <c r="AG510" s="20"/>
      <c r="AH510" s="20"/>
      <c r="AI510" s="20"/>
      <c r="AJ510" s="20"/>
      <c r="AK510" s="20"/>
      <c r="AL510" s="20"/>
      <c r="AM510" s="20"/>
      <c r="AN510" s="20"/>
      <c r="AO510" s="20"/>
      <c r="AP510" s="20"/>
      <c r="AQ510" s="20"/>
      <c r="AR510" s="20"/>
      <c r="AS510" s="20"/>
      <c r="AT510" s="20"/>
      <c r="AU510" s="20"/>
      <c r="AV510" s="20"/>
      <c r="AW510" s="20"/>
      <c r="AX510" s="20"/>
      <c r="AY510" s="20"/>
      <c r="AZ510" s="20"/>
      <c r="BA510" s="20"/>
      <c r="BB510" s="20"/>
      <c r="BC510" s="20"/>
      <c r="BD510" s="20"/>
      <c r="BE510" s="20"/>
      <c r="BF510" s="20"/>
      <c r="BG510" s="20"/>
      <c r="BH510" s="20"/>
      <c r="BI510" s="20"/>
      <c r="BJ510" s="20"/>
      <c r="BK510" s="20"/>
      <c r="BL510" s="20"/>
      <c r="BM510" s="20"/>
      <c r="BN510" s="20"/>
      <c r="BO510" s="20"/>
      <c r="BP510" s="20"/>
      <c r="BQ510" s="20"/>
      <c r="BR510" s="20"/>
      <c r="BS510" s="20"/>
      <c r="BT510" s="20"/>
      <c r="BU510" s="20"/>
      <c r="BV510" s="20"/>
      <c r="BW510" s="20"/>
      <c r="BX510" s="20"/>
      <c r="BY510" s="20"/>
      <c r="BZ510" s="20"/>
      <c r="CA510" s="20"/>
      <c r="CB510" s="20"/>
      <c r="CC510" s="20"/>
      <c r="CD510" s="20"/>
      <c r="CE510" s="20"/>
      <c r="CF510" s="20"/>
      <c r="CG510" s="20"/>
      <c r="CH510" s="20"/>
      <c r="CI510" s="20"/>
      <c r="CJ510" s="20"/>
      <c r="CK510" s="20"/>
      <c r="CL510" s="20"/>
      <c r="CM510" s="20"/>
    </row>
    <row r="511" spans="1:116" x14ac:dyDescent="0.25">
      <c r="A511" s="54" t="s">
        <v>163</v>
      </c>
      <c r="B511" s="21"/>
      <c r="C511" s="48">
        <v>110</v>
      </c>
      <c r="D511" s="17"/>
      <c r="E511" s="51"/>
      <c r="F511" s="59">
        <v>3.19</v>
      </c>
      <c r="G511" s="59">
        <v>2.75</v>
      </c>
      <c r="H511" s="59">
        <v>4.62</v>
      </c>
      <c r="I511" s="59">
        <v>59</v>
      </c>
      <c r="J511" s="40" t="s">
        <v>164</v>
      </c>
    </row>
    <row r="512" spans="1:116" x14ac:dyDescent="0.25">
      <c r="A512" s="54"/>
      <c r="B512" s="21" t="s">
        <v>165</v>
      </c>
      <c r="C512" s="48"/>
      <c r="D512" s="17">
        <v>114</v>
      </c>
      <c r="E512" s="51">
        <v>110</v>
      </c>
      <c r="F512" s="24"/>
      <c r="G512" s="58"/>
      <c r="H512" s="59"/>
      <c r="I512" s="58"/>
      <c r="J512" s="40"/>
    </row>
    <row r="513" spans="1:91" s="53" customFormat="1" ht="31.5" x14ac:dyDescent="0.25">
      <c r="A513" s="47" t="s">
        <v>229</v>
      </c>
      <c r="B513" s="15"/>
      <c r="C513" s="169" t="s">
        <v>230</v>
      </c>
      <c r="D513" s="69"/>
      <c r="E513" s="48"/>
      <c r="F513" s="17">
        <v>7.3</v>
      </c>
      <c r="G513" s="51">
        <v>10</v>
      </c>
      <c r="H513" s="17">
        <v>33.200000000000003</v>
      </c>
      <c r="I513" s="51">
        <v>252</v>
      </c>
      <c r="J513" s="40" t="s">
        <v>231</v>
      </c>
      <c r="K513" s="98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20"/>
      <c r="X513" s="20"/>
      <c r="Y513" s="20"/>
      <c r="Z513" s="20"/>
      <c r="AA513" s="20"/>
      <c r="AB513" s="20"/>
      <c r="AC513" s="20"/>
      <c r="AD513" s="20"/>
      <c r="AE513" s="20"/>
      <c r="AF513" s="20"/>
      <c r="AG513" s="20"/>
      <c r="AH513" s="20"/>
      <c r="AI513" s="20"/>
      <c r="AJ513" s="20"/>
      <c r="AK513" s="20"/>
      <c r="AL513" s="20"/>
      <c r="AM513" s="20"/>
      <c r="AN513" s="20"/>
      <c r="AO513" s="20"/>
      <c r="AP513" s="20"/>
      <c r="AQ513" s="20"/>
      <c r="AR513" s="20"/>
      <c r="AS513" s="20"/>
      <c r="AT513" s="20"/>
      <c r="AU513" s="20"/>
      <c r="AV513" s="20"/>
      <c r="AW513" s="20"/>
      <c r="AX513" s="20"/>
      <c r="AY513" s="20"/>
      <c r="AZ513" s="20"/>
      <c r="BA513" s="20"/>
      <c r="BB513" s="20"/>
      <c r="BC513" s="20"/>
      <c r="BD513" s="20"/>
      <c r="BE513" s="20"/>
      <c r="BF513" s="20"/>
      <c r="BG513" s="20"/>
      <c r="BH513" s="20"/>
      <c r="BI513" s="20"/>
      <c r="BJ513" s="20"/>
      <c r="BK513" s="20"/>
      <c r="BL513" s="20"/>
      <c r="BM513" s="20"/>
      <c r="BN513" s="20"/>
      <c r="BO513" s="20"/>
      <c r="BP513" s="20"/>
      <c r="BQ513" s="20"/>
      <c r="BR513" s="20"/>
      <c r="BS513" s="20"/>
      <c r="BT513" s="20"/>
      <c r="BU513" s="20"/>
      <c r="BV513" s="20"/>
      <c r="BW513" s="20"/>
      <c r="BX513" s="20"/>
      <c r="BY513" s="20"/>
      <c r="BZ513" s="20"/>
      <c r="CA513" s="20"/>
      <c r="CB513" s="20"/>
      <c r="CC513" s="20"/>
      <c r="CD513" s="20"/>
      <c r="CE513" s="20"/>
      <c r="CF513" s="20"/>
      <c r="CG513" s="20"/>
      <c r="CH513" s="20"/>
      <c r="CI513" s="20"/>
      <c r="CJ513" s="20"/>
      <c r="CK513" s="20"/>
      <c r="CL513" s="20"/>
      <c r="CM513" s="20"/>
    </row>
    <row r="514" spans="1:91" s="53" customFormat="1" x14ac:dyDescent="0.25">
      <c r="A514" s="47"/>
      <c r="B514" s="15" t="s">
        <v>59</v>
      </c>
      <c r="C514" s="169"/>
      <c r="D514" s="69">
        <v>43</v>
      </c>
      <c r="E514" s="48">
        <v>43</v>
      </c>
      <c r="F514" s="69"/>
      <c r="G514" s="48"/>
      <c r="H514" s="69"/>
      <c r="I514" s="104"/>
      <c r="J514" s="40"/>
      <c r="K514" s="98"/>
      <c r="L514" s="98"/>
      <c r="M514" s="98"/>
      <c r="N514" s="98"/>
      <c r="O514" s="98"/>
      <c r="P514" s="98"/>
      <c r="Q514" s="98"/>
      <c r="R514" s="98"/>
      <c r="S514" s="98"/>
      <c r="T514" s="98"/>
      <c r="U514" s="98"/>
      <c r="V514" s="98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20"/>
      <c r="BZ514" s="20"/>
      <c r="CA514" s="20"/>
      <c r="CB514" s="20"/>
      <c r="CC514" s="20"/>
      <c r="CD514" s="20"/>
      <c r="CE514" s="20"/>
      <c r="CF514" s="20"/>
      <c r="CG514" s="20"/>
      <c r="CH514" s="20"/>
      <c r="CI514" s="20"/>
      <c r="CJ514" s="20"/>
      <c r="CK514" s="20"/>
      <c r="CL514" s="20"/>
      <c r="CM514" s="20"/>
    </row>
    <row r="515" spans="1:91" s="53" customFormat="1" x14ac:dyDescent="0.25">
      <c r="A515" s="47"/>
      <c r="B515" s="15" t="s">
        <v>25</v>
      </c>
      <c r="C515" s="169"/>
      <c r="D515" s="69">
        <v>52.8</v>
      </c>
      <c r="E515" s="48">
        <v>52.8</v>
      </c>
      <c r="F515" s="69"/>
      <c r="G515" s="48"/>
      <c r="H515" s="69"/>
      <c r="I515" s="104"/>
      <c r="J515" s="40"/>
      <c r="K515" s="98"/>
      <c r="L515" s="98"/>
      <c r="M515" s="98"/>
      <c r="N515" s="98"/>
      <c r="O515" s="98"/>
      <c r="P515" s="98"/>
      <c r="Q515" s="98"/>
      <c r="R515" s="98"/>
      <c r="S515" s="98"/>
      <c r="T515" s="98"/>
      <c r="U515" s="98"/>
      <c r="V515" s="98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  <c r="BO515" s="20"/>
      <c r="BP515" s="20"/>
      <c r="BQ515" s="20"/>
      <c r="BR515" s="20"/>
      <c r="BS515" s="20"/>
      <c r="BT515" s="20"/>
      <c r="BU515" s="20"/>
      <c r="BV515" s="20"/>
      <c r="BW515" s="20"/>
      <c r="BX515" s="20"/>
      <c r="BY515" s="20"/>
      <c r="BZ515" s="20"/>
      <c r="CA515" s="20"/>
      <c r="CB515" s="20"/>
      <c r="CC515" s="20"/>
      <c r="CD515" s="20"/>
      <c r="CE515" s="20"/>
      <c r="CF515" s="20"/>
      <c r="CG515" s="20"/>
      <c r="CH515" s="20"/>
      <c r="CI515" s="20"/>
      <c r="CJ515" s="20"/>
      <c r="CK515" s="20"/>
      <c r="CL515" s="20"/>
      <c r="CM515" s="20"/>
    </row>
    <row r="516" spans="1:91" s="53" customFormat="1" x14ac:dyDescent="0.25">
      <c r="A516" s="47"/>
      <c r="B516" s="15" t="s">
        <v>70</v>
      </c>
      <c r="C516" s="169"/>
      <c r="D516" s="69">
        <v>25</v>
      </c>
      <c r="E516" s="48">
        <v>25</v>
      </c>
      <c r="F516" s="69"/>
      <c r="G516" s="48"/>
      <c r="H516" s="69"/>
      <c r="I516" s="104"/>
      <c r="J516" s="40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8"/>
      <c r="V516" s="98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  <c r="BO516" s="20"/>
      <c r="BP516" s="20"/>
      <c r="BQ516" s="20"/>
      <c r="BR516" s="20"/>
      <c r="BS516" s="20"/>
      <c r="BT516" s="20"/>
      <c r="BU516" s="20"/>
      <c r="BV516" s="20"/>
      <c r="BW516" s="20"/>
      <c r="BX516" s="20"/>
      <c r="BY516" s="20"/>
      <c r="BZ516" s="20"/>
      <c r="CA516" s="20"/>
      <c r="CB516" s="20"/>
      <c r="CC516" s="20"/>
      <c r="CD516" s="20"/>
      <c r="CE516" s="20"/>
      <c r="CF516" s="20"/>
      <c r="CG516" s="20"/>
      <c r="CH516" s="20"/>
      <c r="CI516" s="20"/>
      <c r="CJ516" s="20"/>
      <c r="CK516" s="20"/>
      <c r="CL516" s="20"/>
      <c r="CM516" s="20"/>
    </row>
    <row r="517" spans="1:91" s="53" customFormat="1" x14ac:dyDescent="0.25">
      <c r="A517" s="47"/>
      <c r="B517" s="15" t="s">
        <v>52</v>
      </c>
      <c r="C517" s="169"/>
      <c r="D517" s="69">
        <v>15.66</v>
      </c>
      <c r="E517" s="48">
        <v>11.78</v>
      </c>
      <c r="F517" s="69"/>
      <c r="G517" s="48"/>
      <c r="H517" s="69"/>
      <c r="I517" s="104"/>
      <c r="J517" s="40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  <c r="BO517" s="20"/>
      <c r="BP517" s="20"/>
      <c r="BQ517" s="20"/>
      <c r="BR517" s="20"/>
      <c r="BS517" s="20"/>
      <c r="BT517" s="20"/>
      <c r="BU517" s="20"/>
      <c r="BV517" s="20"/>
      <c r="BW517" s="20"/>
      <c r="BX517" s="20"/>
      <c r="BY517" s="20"/>
      <c r="BZ517" s="20"/>
      <c r="CA517" s="20"/>
      <c r="CB517" s="20"/>
      <c r="CC517" s="20"/>
      <c r="CD517" s="20"/>
      <c r="CE517" s="20"/>
      <c r="CF517" s="20"/>
      <c r="CG517" s="20"/>
      <c r="CH517" s="20"/>
      <c r="CI517" s="20"/>
      <c r="CJ517" s="20"/>
      <c r="CK517" s="20"/>
      <c r="CL517" s="20"/>
      <c r="CM517" s="20"/>
    </row>
    <row r="518" spans="1:91" s="53" customFormat="1" x14ac:dyDescent="0.25">
      <c r="A518" s="47"/>
      <c r="B518" s="15" t="s">
        <v>53</v>
      </c>
      <c r="C518" s="169"/>
      <c r="D518" s="69">
        <v>7.06</v>
      </c>
      <c r="E518" s="48">
        <v>5.93</v>
      </c>
      <c r="F518" s="69"/>
      <c r="G518" s="48"/>
      <c r="H518" s="69"/>
      <c r="I518" s="104"/>
      <c r="J518" s="40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20"/>
      <c r="X518" s="20"/>
      <c r="Y518" s="20"/>
      <c r="Z518" s="20"/>
      <c r="AA518" s="20"/>
      <c r="AB518" s="20"/>
      <c r="AC518" s="20"/>
      <c r="AD518" s="20"/>
      <c r="AE518" s="20"/>
      <c r="AF518" s="20"/>
      <c r="AG518" s="20"/>
      <c r="AH518" s="20"/>
      <c r="AI518" s="20"/>
      <c r="AJ518" s="20"/>
      <c r="AK518" s="20"/>
      <c r="AL518" s="20"/>
      <c r="AM518" s="20"/>
      <c r="AN518" s="20"/>
      <c r="AO518" s="20"/>
      <c r="AP518" s="20"/>
      <c r="AQ518" s="20"/>
      <c r="AR518" s="20"/>
      <c r="AS518" s="20"/>
      <c r="AT518" s="20"/>
      <c r="AU518" s="20"/>
      <c r="AV518" s="20"/>
      <c r="AW518" s="20"/>
      <c r="AX518" s="20"/>
      <c r="AY518" s="20"/>
      <c r="AZ518" s="20"/>
      <c r="BA518" s="20"/>
      <c r="BB518" s="20"/>
      <c r="BC518" s="20"/>
      <c r="BD518" s="20"/>
      <c r="BE518" s="20"/>
      <c r="BF518" s="20"/>
      <c r="BG518" s="20"/>
      <c r="BH518" s="20"/>
      <c r="BI518" s="20"/>
      <c r="BJ518" s="20"/>
      <c r="BK518" s="20"/>
      <c r="BL518" s="20"/>
      <c r="BM518" s="20"/>
      <c r="BN518" s="20"/>
      <c r="BO518" s="20"/>
      <c r="BP518" s="20"/>
      <c r="BQ518" s="20"/>
      <c r="BR518" s="20"/>
      <c r="BS518" s="20"/>
      <c r="BT518" s="20"/>
      <c r="BU518" s="20"/>
      <c r="BV518" s="20"/>
      <c r="BW518" s="20"/>
      <c r="BX518" s="20"/>
      <c r="BY518" s="20"/>
      <c r="BZ518" s="20"/>
      <c r="CA518" s="20"/>
      <c r="CB518" s="20"/>
      <c r="CC518" s="20"/>
      <c r="CD518" s="20"/>
      <c r="CE518" s="20"/>
      <c r="CF518" s="20"/>
      <c r="CG518" s="20"/>
      <c r="CH518" s="20"/>
      <c r="CI518" s="20"/>
      <c r="CJ518" s="20"/>
      <c r="CK518" s="20"/>
      <c r="CL518" s="20"/>
      <c r="CM518" s="20"/>
    </row>
    <row r="519" spans="1:91" s="53" customFormat="1" x14ac:dyDescent="0.25">
      <c r="A519" s="47"/>
      <c r="B519" s="15" t="s">
        <v>55</v>
      </c>
      <c r="C519" s="169"/>
      <c r="D519" s="69">
        <v>5.8</v>
      </c>
      <c r="E519" s="48">
        <v>5.8</v>
      </c>
      <c r="F519" s="69"/>
      <c r="G519" s="48"/>
      <c r="H519" s="69"/>
      <c r="I519" s="104"/>
      <c r="J519" s="40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20"/>
      <c r="X519" s="20"/>
      <c r="Y519" s="20"/>
      <c r="Z519" s="20"/>
      <c r="AA519" s="20"/>
      <c r="AB519" s="20"/>
      <c r="AC519" s="20"/>
      <c r="AD519" s="20"/>
      <c r="AE519" s="20"/>
      <c r="AF519" s="20"/>
      <c r="AG519" s="20"/>
      <c r="AH519" s="20"/>
      <c r="AI519" s="20"/>
      <c r="AJ519" s="20"/>
      <c r="AK519" s="20"/>
      <c r="AL519" s="20"/>
      <c r="AM519" s="20"/>
      <c r="AN519" s="20"/>
      <c r="AO519" s="20"/>
      <c r="AP519" s="20"/>
      <c r="AQ519" s="20"/>
      <c r="AR519" s="20"/>
      <c r="AS519" s="20"/>
      <c r="AT519" s="20"/>
      <c r="AU519" s="20"/>
      <c r="AV519" s="20"/>
      <c r="AW519" s="20"/>
      <c r="AX519" s="20"/>
      <c r="AY519" s="20"/>
      <c r="AZ519" s="20"/>
      <c r="BA519" s="20"/>
      <c r="BB519" s="20"/>
      <c r="BC519" s="20"/>
      <c r="BD519" s="20"/>
      <c r="BE519" s="20"/>
      <c r="BF519" s="20"/>
      <c r="BG519" s="20"/>
      <c r="BH519" s="20"/>
      <c r="BI519" s="20"/>
      <c r="BJ519" s="20"/>
      <c r="BK519" s="20"/>
      <c r="BL519" s="20"/>
      <c r="BM519" s="20"/>
      <c r="BN519" s="20"/>
      <c r="BO519" s="20"/>
      <c r="BP519" s="20"/>
      <c r="BQ519" s="20"/>
      <c r="BR519" s="20"/>
      <c r="BS519" s="20"/>
      <c r="BT519" s="20"/>
      <c r="BU519" s="20"/>
      <c r="BV519" s="20"/>
      <c r="BW519" s="20"/>
      <c r="BX519" s="20"/>
      <c r="BY519" s="20"/>
      <c r="BZ519" s="20"/>
      <c r="CA519" s="20"/>
      <c r="CB519" s="20"/>
      <c r="CC519" s="20"/>
      <c r="CD519" s="20"/>
      <c r="CE519" s="20"/>
      <c r="CF519" s="20"/>
      <c r="CG519" s="20"/>
      <c r="CH519" s="20"/>
      <c r="CI519" s="20"/>
      <c r="CJ519" s="20"/>
      <c r="CK519" s="20"/>
      <c r="CL519" s="20"/>
      <c r="CM519" s="20"/>
    </row>
    <row r="520" spans="1:91" s="53" customFormat="1" x14ac:dyDescent="0.25">
      <c r="A520" s="47"/>
      <c r="B520" s="15" t="s">
        <v>66</v>
      </c>
      <c r="C520" s="169"/>
      <c r="D520" s="69">
        <v>0.8</v>
      </c>
      <c r="E520" s="48">
        <v>0.8</v>
      </c>
      <c r="F520" s="69"/>
      <c r="G520" s="48"/>
      <c r="H520" s="69"/>
      <c r="I520" s="104"/>
      <c r="J520" s="40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20"/>
      <c r="X520" s="20"/>
      <c r="Y520" s="20"/>
      <c r="Z520" s="20"/>
      <c r="AA520" s="20"/>
      <c r="AB520" s="20"/>
      <c r="AC520" s="20"/>
      <c r="AD520" s="20"/>
      <c r="AE520" s="20"/>
      <c r="AF520" s="20"/>
      <c r="AG520" s="20"/>
      <c r="AH520" s="20"/>
      <c r="AI520" s="20"/>
      <c r="AJ520" s="20"/>
      <c r="AK520" s="20"/>
      <c r="AL520" s="20"/>
      <c r="AM520" s="20"/>
      <c r="AN520" s="20"/>
      <c r="AO520" s="20"/>
      <c r="AP520" s="20"/>
      <c r="AQ520" s="20"/>
      <c r="AR520" s="20"/>
      <c r="AS520" s="20"/>
      <c r="AT520" s="20"/>
      <c r="AU520" s="20"/>
      <c r="AV520" s="20"/>
      <c r="AW520" s="20"/>
      <c r="AX520" s="20"/>
      <c r="AY520" s="20"/>
      <c r="AZ520" s="20"/>
      <c r="BA520" s="20"/>
      <c r="BB520" s="20"/>
      <c r="BC520" s="20"/>
      <c r="BD520" s="20"/>
      <c r="BE520" s="20"/>
      <c r="BF520" s="20"/>
      <c r="BG520" s="20"/>
      <c r="BH520" s="20"/>
      <c r="BI520" s="20"/>
      <c r="BJ520" s="20"/>
      <c r="BK520" s="20"/>
      <c r="BL520" s="20"/>
      <c r="BM520" s="20"/>
      <c r="BN520" s="20"/>
      <c r="BO520" s="20"/>
      <c r="BP520" s="20"/>
      <c r="BQ520" s="20"/>
      <c r="BR520" s="20"/>
      <c r="BS520" s="20"/>
      <c r="BT520" s="20"/>
      <c r="BU520" s="20"/>
      <c r="BV520" s="20"/>
      <c r="BW520" s="20"/>
      <c r="BX520" s="20"/>
      <c r="BY520" s="20"/>
      <c r="BZ520" s="20"/>
      <c r="CA520" s="20"/>
      <c r="CB520" s="20"/>
      <c r="CC520" s="20"/>
      <c r="CD520" s="20"/>
      <c r="CE520" s="20"/>
      <c r="CF520" s="20"/>
      <c r="CG520" s="20"/>
      <c r="CH520" s="20"/>
      <c r="CI520" s="20"/>
      <c r="CJ520" s="20"/>
      <c r="CK520" s="20"/>
      <c r="CL520" s="20"/>
      <c r="CM520" s="20"/>
    </row>
    <row r="521" spans="1:91" s="62" customFormat="1" x14ac:dyDescent="0.25">
      <c r="A521" s="54" t="s">
        <v>29</v>
      </c>
      <c r="B521" s="21"/>
      <c r="C521" s="55" t="s">
        <v>30</v>
      </c>
      <c r="D521" s="56"/>
      <c r="E521" s="57"/>
      <c r="F521" s="58">
        <v>0.06</v>
      </c>
      <c r="G521" s="59">
        <v>0.02</v>
      </c>
      <c r="H521" s="24">
        <v>4.99</v>
      </c>
      <c r="I521" s="59">
        <v>20</v>
      </c>
      <c r="J521" s="40" t="s">
        <v>31</v>
      </c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  <c r="AA521" s="60"/>
      <c r="AB521" s="60"/>
      <c r="AC521" s="60"/>
      <c r="AD521" s="60"/>
      <c r="AE521" s="60"/>
      <c r="AF521" s="60"/>
      <c r="AG521" s="60"/>
      <c r="AH521" s="60"/>
      <c r="AI521" s="60"/>
      <c r="AJ521" s="60"/>
      <c r="AK521" s="60"/>
      <c r="AL521" s="60"/>
      <c r="AM521" s="60"/>
      <c r="AN521" s="60"/>
      <c r="AO521" s="60"/>
      <c r="AP521" s="60"/>
      <c r="AQ521" s="60"/>
      <c r="AR521" s="60"/>
      <c r="AS521" s="60"/>
      <c r="AT521" s="60"/>
      <c r="AU521" s="60"/>
      <c r="AV521" s="60"/>
      <c r="AW521" s="60"/>
      <c r="AX521" s="60"/>
      <c r="AY521" s="60"/>
      <c r="AZ521" s="60"/>
      <c r="BA521" s="60"/>
      <c r="BB521" s="60"/>
      <c r="BC521" s="60"/>
      <c r="BD521" s="60"/>
      <c r="BE521" s="60"/>
      <c r="BF521" s="60"/>
      <c r="BG521" s="60"/>
      <c r="BH521" s="60"/>
      <c r="BI521" s="60"/>
      <c r="BJ521" s="60"/>
      <c r="BK521" s="60"/>
      <c r="BL521" s="60"/>
      <c r="BM521" s="60"/>
      <c r="BN521" s="60"/>
      <c r="BO521" s="60"/>
      <c r="BP521" s="60"/>
      <c r="BQ521" s="60"/>
      <c r="BR521" s="60"/>
      <c r="BS521" s="60"/>
      <c r="BT521" s="60"/>
      <c r="BU521" s="60"/>
      <c r="BV521" s="60"/>
      <c r="BW521" s="60"/>
      <c r="BX521" s="60"/>
      <c r="BY521" s="60"/>
      <c r="BZ521" s="60"/>
      <c r="CA521" s="60"/>
      <c r="CB521" s="60"/>
      <c r="CC521" s="60"/>
      <c r="CD521" s="60"/>
      <c r="CE521" s="60"/>
      <c r="CF521" s="60"/>
      <c r="CG521" s="60"/>
      <c r="CH521" s="60"/>
      <c r="CI521" s="60"/>
      <c r="CJ521" s="60"/>
      <c r="CK521" s="60"/>
      <c r="CL521" s="60"/>
      <c r="CM521" s="60"/>
    </row>
    <row r="522" spans="1:91" s="62" customFormat="1" x14ac:dyDescent="0.25">
      <c r="A522" s="54"/>
      <c r="B522" s="21" t="s">
        <v>32</v>
      </c>
      <c r="C522" s="63"/>
      <c r="D522" s="25">
        <v>0.3</v>
      </c>
      <c r="E522" s="55">
        <v>0.3</v>
      </c>
      <c r="F522" s="58"/>
      <c r="G522" s="58"/>
      <c r="H522" s="59"/>
      <c r="I522" s="59"/>
      <c r="J522" s="4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  <c r="AA522" s="60"/>
      <c r="AB522" s="60"/>
      <c r="AC522" s="60"/>
      <c r="AD522" s="60"/>
      <c r="AE522" s="60"/>
      <c r="AF522" s="60"/>
      <c r="AG522" s="60"/>
      <c r="AH522" s="60"/>
      <c r="AI522" s="60"/>
      <c r="AJ522" s="60"/>
      <c r="AK522" s="60"/>
      <c r="AL522" s="60"/>
      <c r="AM522" s="60"/>
      <c r="AN522" s="60"/>
      <c r="AO522" s="60"/>
      <c r="AP522" s="60"/>
      <c r="AQ522" s="60"/>
      <c r="AR522" s="60"/>
      <c r="AS522" s="60"/>
      <c r="AT522" s="60"/>
      <c r="AU522" s="60"/>
      <c r="AV522" s="60"/>
      <c r="AW522" s="60"/>
      <c r="AX522" s="60"/>
      <c r="AY522" s="60"/>
      <c r="AZ522" s="60"/>
      <c r="BA522" s="60"/>
      <c r="BB522" s="60"/>
      <c r="BC522" s="60"/>
      <c r="BD522" s="60"/>
      <c r="BE522" s="60"/>
      <c r="BF522" s="60"/>
      <c r="BG522" s="60"/>
      <c r="BH522" s="60"/>
      <c r="BI522" s="60"/>
      <c r="BJ522" s="60"/>
      <c r="BK522" s="60"/>
      <c r="BL522" s="60"/>
      <c r="BM522" s="60"/>
      <c r="BN522" s="60"/>
      <c r="BO522" s="60"/>
      <c r="BP522" s="60"/>
      <c r="BQ522" s="60"/>
      <c r="BR522" s="60"/>
      <c r="BS522" s="60"/>
      <c r="BT522" s="60"/>
      <c r="BU522" s="60"/>
      <c r="BV522" s="60"/>
      <c r="BW522" s="60"/>
      <c r="BX522" s="60"/>
      <c r="BY522" s="60"/>
      <c r="BZ522" s="60"/>
      <c r="CA522" s="60"/>
      <c r="CB522" s="60"/>
      <c r="CC522" s="60"/>
      <c r="CD522" s="60"/>
      <c r="CE522" s="60"/>
      <c r="CF522" s="60"/>
      <c r="CG522" s="60"/>
      <c r="CH522" s="60"/>
      <c r="CI522" s="60"/>
      <c r="CJ522" s="60"/>
      <c r="CK522" s="60"/>
      <c r="CL522" s="60"/>
      <c r="CM522" s="60"/>
    </row>
    <row r="523" spans="1:91" s="62" customFormat="1" x14ac:dyDescent="0.25">
      <c r="A523" s="54"/>
      <c r="B523" s="21" t="s">
        <v>26</v>
      </c>
      <c r="C523" s="63"/>
      <c r="D523" s="25">
        <v>5</v>
      </c>
      <c r="E523" s="55">
        <v>5</v>
      </c>
      <c r="F523" s="58"/>
      <c r="G523" s="58"/>
      <c r="H523" s="59"/>
      <c r="I523" s="58"/>
      <c r="J523" s="4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  <c r="AA523" s="60"/>
      <c r="AB523" s="60"/>
      <c r="AC523" s="60"/>
      <c r="AD523" s="60"/>
      <c r="AE523" s="60"/>
      <c r="AF523" s="60"/>
      <c r="AG523" s="60"/>
      <c r="AH523" s="60"/>
      <c r="AI523" s="60"/>
      <c r="AJ523" s="60"/>
      <c r="AK523" s="60"/>
      <c r="AL523" s="60"/>
      <c r="AM523" s="60"/>
      <c r="AN523" s="60"/>
      <c r="AO523" s="60"/>
      <c r="AP523" s="60"/>
      <c r="AQ523" s="60"/>
      <c r="AR523" s="60"/>
      <c r="AS523" s="60"/>
      <c r="AT523" s="60"/>
      <c r="AU523" s="60"/>
      <c r="AV523" s="60"/>
      <c r="AW523" s="60"/>
      <c r="AX523" s="60"/>
      <c r="AY523" s="60"/>
      <c r="AZ523" s="60"/>
      <c r="BA523" s="60"/>
      <c r="BB523" s="60"/>
      <c r="BC523" s="60"/>
      <c r="BD523" s="60"/>
      <c r="BE523" s="60"/>
      <c r="BF523" s="60"/>
      <c r="BG523" s="60"/>
      <c r="BH523" s="60"/>
      <c r="BI523" s="60"/>
      <c r="BJ523" s="60"/>
      <c r="BK523" s="60"/>
      <c r="BL523" s="60"/>
      <c r="BM523" s="60"/>
      <c r="BN523" s="60"/>
      <c r="BO523" s="60"/>
      <c r="BP523" s="60"/>
      <c r="BQ523" s="60"/>
      <c r="BR523" s="60"/>
      <c r="BS523" s="60"/>
      <c r="BT523" s="60"/>
      <c r="BU523" s="60"/>
      <c r="BV523" s="60"/>
      <c r="BW523" s="60"/>
      <c r="BX523" s="60"/>
      <c r="BY523" s="60"/>
      <c r="BZ523" s="60"/>
      <c r="CA523" s="60"/>
      <c r="CB523" s="60"/>
      <c r="CC523" s="60"/>
      <c r="CD523" s="60"/>
      <c r="CE523" s="60"/>
      <c r="CF523" s="60"/>
      <c r="CG523" s="60"/>
      <c r="CH523" s="60"/>
      <c r="CI523" s="60"/>
      <c r="CJ523" s="60"/>
      <c r="CK523" s="60"/>
      <c r="CL523" s="60"/>
      <c r="CM523" s="60"/>
    </row>
    <row r="524" spans="1:91" s="62" customFormat="1" x14ac:dyDescent="0.25">
      <c r="A524" s="54"/>
      <c r="B524" s="21" t="s">
        <v>33</v>
      </c>
      <c r="C524" s="63"/>
      <c r="D524" s="25">
        <v>180</v>
      </c>
      <c r="E524" s="55">
        <v>180</v>
      </c>
      <c r="F524" s="58"/>
      <c r="G524" s="58"/>
      <c r="H524" s="59"/>
      <c r="I524" s="58"/>
      <c r="J524" s="4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  <c r="AA524" s="60"/>
      <c r="AB524" s="60"/>
      <c r="AC524" s="60"/>
      <c r="AD524" s="60"/>
      <c r="AE524" s="60"/>
      <c r="AF524" s="60"/>
      <c r="AG524" s="60"/>
      <c r="AH524" s="60"/>
      <c r="AI524" s="60"/>
      <c r="AJ524" s="60"/>
      <c r="AK524" s="60"/>
      <c r="AL524" s="60"/>
      <c r="AM524" s="60"/>
      <c r="AN524" s="60"/>
      <c r="AO524" s="60"/>
      <c r="AP524" s="60"/>
      <c r="AQ524" s="60"/>
      <c r="AR524" s="60"/>
      <c r="AS524" s="60"/>
      <c r="AT524" s="60"/>
      <c r="AU524" s="60"/>
      <c r="AV524" s="60"/>
      <c r="AW524" s="60"/>
      <c r="AX524" s="60"/>
      <c r="AY524" s="60"/>
      <c r="AZ524" s="60"/>
      <c r="BA524" s="60"/>
      <c r="BB524" s="60"/>
      <c r="BC524" s="60"/>
      <c r="BD524" s="60"/>
      <c r="BE524" s="60"/>
      <c r="BF524" s="60"/>
      <c r="BG524" s="60"/>
      <c r="BH524" s="60"/>
      <c r="BI524" s="60"/>
      <c r="BJ524" s="60"/>
      <c r="BK524" s="60"/>
      <c r="BL524" s="60"/>
      <c r="BM524" s="60"/>
      <c r="BN524" s="60"/>
      <c r="BO524" s="60"/>
      <c r="BP524" s="60"/>
      <c r="BQ524" s="60"/>
      <c r="BR524" s="60"/>
      <c r="BS524" s="60"/>
      <c r="BT524" s="60"/>
      <c r="BU524" s="60"/>
      <c r="BV524" s="60"/>
      <c r="BW524" s="60"/>
      <c r="BX524" s="60"/>
      <c r="BY524" s="60"/>
      <c r="BZ524" s="60"/>
      <c r="CA524" s="60"/>
      <c r="CB524" s="60"/>
      <c r="CC524" s="60"/>
      <c r="CD524" s="60"/>
      <c r="CE524" s="60"/>
      <c r="CF524" s="60"/>
      <c r="CG524" s="60"/>
      <c r="CH524" s="60"/>
      <c r="CI524" s="60"/>
      <c r="CJ524" s="60"/>
      <c r="CK524" s="60"/>
      <c r="CL524" s="60"/>
      <c r="CM524" s="60"/>
    </row>
    <row r="525" spans="1:91" s="53" customFormat="1" x14ac:dyDescent="0.25">
      <c r="A525" s="47" t="s">
        <v>60</v>
      </c>
      <c r="B525" s="15"/>
      <c r="C525" s="48">
        <v>20</v>
      </c>
      <c r="D525" s="51">
        <v>20</v>
      </c>
      <c r="E525" s="51">
        <v>20</v>
      </c>
      <c r="F525" s="51">
        <v>1.52</v>
      </c>
      <c r="G525" s="17">
        <v>0.16</v>
      </c>
      <c r="H525" s="51">
        <v>9.84</v>
      </c>
      <c r="I525" s="17">
        <v>47</v>
      </c>
      <c r="J525" s="40"/>
      <c r="K525" s="19"/>
      <c r="L525" s="19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  <c r="AA525" s="20"/>
      <c r="AB525" s="20"/>
      <c r="AC525" s="20"/>
      <c r="AD525" s="20"/>
      <c r="AE525" s="20"/>
      <c r="AF525" s="20"/>
      <c r="AG525" s="20"/>
      <c r="AH525" s="20"/>
      <c r="AI525" s="20"/>
      <c r="AJ525" s="20"/>
      <c r="AK525" s="20"/>
      <c r="AL525" s="20"/>
      <c r="AM525" s="20"/>
      <c r="AN525" s="20"/>
      <c r="AO525" s="20"/>
      <c r="AP525" s="20"/>
      <c r="AQ525" s="20"/>
      <c r="AR525" s="20"/>
      <c r="AS525" s="20"/>
      <c r="AT525" s="20"/>
      <c r="AU525" s="20"/>
      <c r="AV525" s="20"/>
      <c r="AW525" s="20"/>
      <c r="AX525" s="20"/>
      <c r="AY525" s="20"/>
      <c r="AZ525" s="20"/>
      <c r="BA525" s="20"/>
      <c r="BB525" s="20"/>
      <c r="BC525" s="20"/>
      <c r="BD525" s="20"/>
      <c r="BE525" s="20"/>
      <c r="BF525" s="20"/>
      <c r="BG525" s="20"/>
      <c r="BH525" s="20"/>
      <c r="BI525" s="20"/>
      <c r="BJ525" s="20"/>
      <c r="BK525" s="20"/>
      <c r="BL525" s="20"/>
      <c r="BM525" s="20"/>
      <c r="BN525" s="20"/>
      <c r="BO525" s="20"/>
      <c r="BP525" s="20"/>
      <c r="BQ525" s="20"/>
      <c r="BR525" s="20"/>
      <c r="BS525" s="20"/>
      <c r="BT525" s="20"/>
      <c r="BU525" s="20"/>
      <c r="BV525" s="20"/>
      <c r="BW525" s="20"/>
      <c r="BX525" s="20"/>
      <c r="BY525" s="20"/>
      <c r="BZ525" s="20"/>
      <c r="CA525" s="20"/>
      <c r="CB525" s="20"/>
      <c r="CC525" s="20"/>
      <c r="CD525" s="20"/>
      <c r="CE525" s="20"/>
      <c r="CF525" s="20"/>
      <c r="CG525" s="20"/>
      <c r="CH525" s="20"/>
      <c r="CI525" s="20"/>
      <c r="CJ525" s="20"/>
      <c r="CK525" s="20"/>
      <c r="CL525" s="20"/>
      <c r="CM525" s="20"/>
    </row>
    <row r="526" spans="1:91" x14ac:dyDescent="0.25">
      <c r="A526" s="66" t="s">
        <v>39</v>
      </c>
      <c r="B526" s="67"/>
      <c r="C526" s="68">
        <v>495</v>
      </c>
      <c r="D526" s="92"/>
      <c r="E526" s="44"/>
      <c r="F526" s="45">
        <f>SUM(F499:F525)</f>
        <v>15.87</v>
      </c>
      <c r="G526" s="45">
        <f>SUM(G499:G525)</f>
        <v>17.73</v>
      </c>
      <c r="H526" s="45">
        <f>SUM(H499:H525)</f>
        <v>74.95</v>
      </c>
      <c r="I526" s="45">
        <f>SUM(I499:I525)</f>
        <v>526</v>
      </c>
      <c r="J526" s="40"/>
    </row>
    <row r="527" spans="1:91" x14ac:dyDescent="0.25">
      <c r="A527" s="66" t="s">
        <v>92</v>
      </c>
      <c r="B527" s="67"/>
      <c r="C527" s="68">
        <f>C460+C463+C497+C526</f>
        <v>1690.5</v>
      </c>
      <c r="D527" s="111"/>
      <c r="E527" s="44"/>
      <c r="F527" s="44">
        <f>F460+F463+F497+F526</f>
        <v>48.62</v>
      </c>
      <c r="G527" s="44">
        <f>G460+G463+G497+G526</f>
        <v>55.89</v>
      </c>
      <c r="H527" s="44">
        <f>H460+H463+H497+H526</f>
        <v>230.45</v>
      </c>
      <c r="I527" s="44">
        <f>I460+I463+I497+I526</f>
        <v>1623.5</v>
      </c>
      <c r="J527" s="46"/>
    </row>
    <row r="528" spans="1:91" x14ac:dyDescent="0.25">
      <c r="C528" s="113"/>
      <c r="D528" s="114"/>
      <c r="E528" s="17"/>
      <c r="J528" s="115"/>
    </row>
    <row r="529" spans="1:116" x14ac:dyDescent="0.25">
      <c r="A529" s="15" t="s">
        <v>232</v>
      </c>
      <c r="J529" s="117"/>
    </row>
    <row r="530" spans="1:116" ht="22.5" customHeight="1" x14ac:dyDescent="0.25">
      <c r="A530" s="26" t="s">
        <v>4</v>
      </c>
      <c r="B530" s="27"/>
      <c r="C530" s="28" t="s">
        <v>5</v>
      </c>
      <c r="D530" s="29" t="s">
        <v>6</v>
      </c>
      <c r="E530" s="30" t="s">
        <v>6</v>
      </c>
      <c r="F530" s="14" t="s">
        <v>7</v>
      </c>
      <c r="G530" s="14"/>
      <c r="H530" s="14"/>
      <c r="I530" s="29" t="s">
        <v>8</v>
      </c>
      <c r="J530" s="31" t="s">
        <v>9</v>
      </c>
    </row>
    <row r="531" spans="1:116" x14ac:dyDescent="0.25">
      <c r="A531" s="32" t="s">
        <v>10</v>
      </c>
      <c r="B531" s="33"/>
      <c r="C531" s="34"/>
      <c r="D531" s="35" t="s">
        <v>11</v>
      </c>
      <c r="E531" s="36" t="s">
        <v>11</v>
      </c>
      <c r="F531" s="37"/>
      <c r="G531" s="38"/>
      <c r="H531" s="39"/>
      <c r="I531" s="35" t="s">
        <v>12</v>
      </c>
      <c r="J531" s="40"/>
    </row>
    <row r="532" spans="1:116" x14ac:dyDescent="0.25">
      <c r="A532" s="41"/>
      <c r="B532" s="42"/>
      <c r="C532" s="43"/>
      <c r="D532" s="44" t="s">
        <v>13</v>
      </c>
      <c r="E532" s="44" t="s">
        <v>14</v>
      </c>
      <c r="F532" s="44" t="s">
        <v>15</v>
      </c>
      <c r="G532" s="44" t="s">
        <v>16</v>
      </c>
      <c r="H532" s="45" t="s">
        <v>17</v>
      </c>
      <c r="I532" s="45" t="s">
        <v>18</v>
      </c>
      <c r="J532" s="46"/>
    </row>
    <row r="533" spans="1:116" x14ac:dyDescent="0.25">
      <c r="A533" s="71"/>
      <c r="B533" s="72" t="s">
        <v>19</v>
      </c>
      <c r="C533" s="48"/>
      <c r="D533" s="29"/>
      <c r="E533" s="75"/>
      <c r="F533" s="29"/>
      <c r="G533" s="30"/>
      <c r="H533" s="74"/>
      <c r="I533" s="29"/>
      <c r="J533" s="40"/>
    </row>
    <row r="534" spans="1:116" s="144" customFormat="1" ht="31.5" x14ac:dyDescent="0.25">
      <c r="A534" s="47" t="s">
        <v>233</v>
      </c>
      <c r="B534" s="151"/>
      <c r="C534" s="48" t="s">
        <v>21</v>
      </c>
      <c r="D534" s="17"/>
      <c r="E534" s="51"/>
      <c r="F534" s="49">
        <v>9.5</v>
      </c>
      <c r="G534" s="49">
        <v>8.8000000000000007</v>
      </c>
      <c r="H534" s="51">
        <v>20.100000000000001</v>
      </c>
      <c r="I534" s="49">
        <v>198</v>
      </c>
      <c r="J534" s="40" t="s">
        <v>234</v>
      </c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  <c r="AA534" s="98"/>
      <c r="AB534" s="98"/>
      <c r="AC534" s="98"/>
      <c r="AD534" s="98"/>
      <c r="AE534" s="98"/>
      <c r="AF534" s="98"/>
      <c r="AG534" s="98"/>
      <c r="AH534" s="98"/>
      <c r="AI534" s="98"/>
      <c r="AJ534" s="98"/>
      <c r="AK534" s="98"/>
      <c r="AL534" s="98"/>
      <c r="AM534" s="98"/>
      <c r="AN534" s="98"/>
      <c r="AO534" s="98"/>
      <c r="AP534" s="98"/>
      <c r="AQ534" s="98"/>
      <c r="AR534" s="98"/>
      <c r="AS534" s="98"/>
      <c r="AT534" s="98"/>
      <c r="AU534" s="98"/>
      <c r="AV534" s="98"/>
      <c r="AW534" s="98"/>
      <c r="AX534" s="98"/>
      <c r="AY534" s="98"/>
      <c r="AZ534" s="98"/>
      <c r="BA534" s="98"/>
      <c r="BB534" s="98"/>
      <c r="BC534" s="98"/>
      <c r="BD534" s="98"/>
      <c r="BE534" s="98"/>
      <c r="BF534" s="98"/>
      <c r="BG534" s="98"/>
      <c r="BH534" s="98"/>
      <c r="BI534" s="98"/>
      <c r="BJ534" s="98"/>
      <c r="BK534" s="98"/>
      <c r="BL534" s="98"/>
      <c r="BM534" s="98"/>
      <c r="BN534" s="98"/>
      <c r="BO534" s="98"/>
      <c r="BP534" s="98"/>
      <c r="BQ534" s="98"/>
      <c r="BR534" s="98"/>
      <c r="BS534" s="98"/>
      <c r="BT534" s="98"/>
      <c r="BU534" s="98"/>
      <c r="BV534" s="98"/>
      <c r="BW534" s="98"/>
      <c r="BX534" s="98"/>
      <c r="BY534" s="98"/>
      <c r="BZ534" s="98"/>
      <c r="CA534" s="98"/>
      <c r="CB534" s="98"/>
      <c r="CC534" s="98"/>
      <c r="CD534" s="98"/>
      <c r="CE534" s="98"/>
      <c r="CF534" s="98"/>
      <c r="CG534" s="98"/>
      <c r="CH534" s="98"/>
      <c r="CI534" s="98"/>
      <c r="CJ534" s="98"/>
      <c r="CK534" s="98"/>
      <c r="CL534" s="98"/>
      <c r="CM534" s="98"/>
      <c r="CN534" s="99"/>
      <c r="CO534" s="99"/>
      <c r="CP534" s="99"/>
      <c r="CQ534" s="99"/>
      <c r="CR534" s="99"/>
      <c r="CS534" s="99"/>
      <c r="CT534" s="99"/>
      <c r="CU534" s="99"/>
      <c r="CV534" s="99"/>
      <c r="CW534" s="99"/>
      <c r="CX534" s="99"/>
      <c r="CY534" s="99"/>
      <c r="CZ534" s="99"/>
      <c r="DA534" s="99"/>
      <c r="DB534" s="99"/>
      <c r="DC534" s="99"/>
      <c r="DD534" s="99"/>
      <c r="DE534" s="99"/>
      <c r="DF534" s="99"/>
      <c r="DG534" s="99"/>
      <c r="DH534" s="99"/>
      <c r="DI534" s="99"/>
      <c r="DJ534" s="99"/>
      <c r="DK534" s="99"/>
      <c r="DL534" s="99"/>
    </row>
    <row r="535" spans="1:116" s="144" customFormat="1" x14ac:dyDescent="0.25">
      <c r="A535" s="47"/>
      <c r="B535" s="21" t="s">
        <v>235</v>
      </c>
      <c r="C535" s="48"/>
      <c r="D535" s="49">
        <v>25</v>
      </c>
      <c r="E535" s="51">
        <v>25</v>
      </c>
      <c r="F535" s="49"/>
      <c r="G535" s="49"/>
      <c r="H535" s="49"/>
      <c r="I535" s="49"/>
      <c r="J535" s="40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  <c r="AA535" s="98"/>
      <c r="AB535" s="98"/>
      <c r="AC535" s="98"/>
      <c r="AD535" s="98"/>
      <c r="AE535" s="98"/>
      <c r="AF535" s="98"/>
      <c r="AG535" s="98"/>
      <c r="AH535" s="98"/>
      <c r="AI535" s="98"/>
      <c r="AJ535" s="98"/>
      <c r="AK535" s="98"/>
      <c r="AL535" s="98"/>
      <c r="AM535" s="98"/>
      <c r="AN535" s="98"/>
      <c r="AO535" s="98"/>
      <c r="AP535" s="98"/>
      <c r="AQ535" s="98"/>
      <c r="AR535" s="98"/>
      <c r="AS535" s="98"/>
      <c r="AT535" s="98"/>
      <c r="AU535" s="98"/>
      <c r="AV535" s="98"/>
      <c r="AW535" s="98"/>
      <c r="AX535" s="98"/>
      <c r="AY535" s="98"/>
      <c r="AZ535" s="98"/>
      <c r="BA535" s="98"/>
      <c r="BB535" s="98"/>
      <c r="BC535" s="98"/>
      <c r="BD535" s="98"/>
      <c r="BE535" s="98"/>
      <c r="BF535" s="98"/>
      <c r="BG535" s="98"/>
      <c r="BH535" s="98"/>
      <c r="BI535" s="98"/>
      <c r="BJ535" s="98"/>
      <c r="BK535" s="98"/>
      <c r="BL535" s="98"/>
      <c r="BM535" s="98"/>
      <c r="BN535" s="98"/>
      <c r="BO535" s="98"/>
      <c r="BP535" s="98"/>
      <c r="BQ535" s="98"/>
      <c r="BR535" s="98"/>
      <c r="BS535" s="98"/>
      <c r="BT535" s="98"/>
      <c r="BU535" s="98"/>
      <c r="BV535" s="98"/>
      <c r="BW535" s="98"/>
      <c r="BX535" s="98"/>
      <c r="BY535" s="98"/>
      <c r="BZ535" s="98"/>
      <c r="CA535" s="98"/>
      <c r="CB535" s="98"/>
      <c r="CC535" s="98"/>
      <c r="CD535" s="98"/>
      <c r="CE535" s="98"/>
      <c r="CF535" s="98"/>
      <c r="CG535" s="98"/>
      <c r="CH535" s="98"/>
      <c r="CI535" s="98"/>
      <c r="CJ535" s="98"/>
      <c r="CK535" s="98"/>
      <c r="CL535" s="98"/>
      <c r="CM535" s="98"/>
      <c r="CN535" s="99"/>
      <c r="CO535" s="99"/>
      <c r="CP535" s="99"/>
      <c r="CQ535" s="99"/>
      <c r="CR535" s="99"/>
      <c r="CS535" s="99"/>
      <c r="CT535" s="99"/>
      <c r="CU535" s="99"/>
      <c r="CV535" s="99"/>
      <c r="CW535" s="99"/>
      <c r="CX535" s="99"/>
      <c r="CY535" s="99"/>
      <c r="CZ535" s="99"/>
      <c r="DA535" s="99"/>
      <c r="DB535" s="99"/>
      <c r="DC535" s="99"/>
      <c r="DD535" s="99"/>
      <c r="DE535" s="99"/>
      <c r="DF535" s="99"/>
      <c r="DG535" s="99"/>
      <c r="DH535" s="99"/>
      <c r="DI535" s="99"/>
      <c r="DJ535" s="99"/>
      <c r="DK535" s="99"/>
      <c r="DL535" s="99"/>
    </row>
    <row r="536" spans="1:116" s="144" customFormat="1" x14ac:dyDescent="0.25">
      <c r="A536" s="47"/>
      <c r="B536" s="15" t="s">
        <v>24</v>
      </c>
      <c r="C536" s="104"/>
      <c r="D536" s="49">
        <v>88</v>
      </c>
      <c r="E536" s="51">
        <v>88</v>
      </c>
      <c r="F536" s="49"/>
      <c r="G536" s="49"/>
      <c r="H536" s="51"/>
      <c r="I536" s="49"/>
      <c r="J536" s="40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  <c r="AA536" s="98"/>
      <c r="AB536" s="98"/>
      <c r="AC536" s="98"/>
      <c r="AD536" s="98"/>
      <c r="AE536" s="98"/>
      <c r="AF536" s="98"/>
      <c r="AG536" s="98"/>
      <c r="AH536" s="98"/>
      <c r="AI536" s="98"/>
      <c r="AJ536" s="98"/>
      <c r="AK536" s="98"/>
      <c r="AL536" s="98"/>
      <c r="AM536" s="98"/>
      <c r="AN536" s="98"/>
      <c r="AO536" s="98"/>
      <c r="AP536" s="98"/>
      <c r="AQ536" s="98"/>
      <c r="AR536" s="98"/>
      <c r="AS536" s="98"/>
      <c r="AT536" s="98"/>
      <c r="AU536" s="98"/>
      <c r="AV536" s="98"/>
      <c r="AW536" s="98"/>
      <c r="AX536" s="98"/>
      <c r="AY536" s="98"/>
      <c r="AZ536" s="98"/>
      <c r="BA536" s="98"/>
      <c r="BB536" s="98"/>
      <c r="BC536" s="98"/>
      <c r="BD536" s="98"/>
      <c r="BE536" s="98"/>
      <c r="BF536" s="98"/>
      <c r="BG536" s="98"/>
      <c r="BH536" s="98"/>
      <c r="BI536" s="98"/>
      <c r="BJ536" s="98"/>
      <c r="BK536" s="98"/>
      <c r="BL536" s="98"/>
      <c r="BM536" s="98"/>
      <c r="BN536" s="98"/>
      <c r="BO536" s="98"/>
      <c r="BP536" s="98"/>
      <c r="BQ536" s="98"/>
      <c r="BR536" s="98"/>
      <c r="BS536" s="98"/>
      <c r="BT536" s="98"/>
      <c r="BU536" s="98"/>
      <c r="BV536" s="98"/>
      <c r="BW536" s="98"/>
      <c r="BX536" s="98"/>
      <c r="BY536" s="98"/>
      <c r="BZ536" s="98"/>
      <c r="CA536" s="98"/>
      <c r="CB536" s="98"/>
      <c r="CC536" s="98"/>
      <c r="CD536" s="98"/>
      <c r="CE536" s="98"/>
      <c r="CF536" s="98"/>
      <c r="CG536" s="98"/>
      <c r="CH536" s="98"/>
      <c r="CI536" s="98"/>
      <c r="CJ536" s="98"/>
      <c r="CK536" s="98"/>
      <c r="CL536" s="98"/>
      <c r="CM536" s="98"/>
      <c r="CN536" s="99"/>
      <c r="CO536" s="99"/>
      <c r="CP536" s="99"/>
      <c r="CQ536" s="99"/>
      <c r="CR536" s="99"/>
      <c r="CS536" s="99"/>
      <c r="CT536" s="99"/>
      <c r="CU536" s="99"/>
      <c r="CV536" s="99"/>
      <c r="CW536" s="99"/>
      <c r="CX536" s="99"/>
      <c r="CY536" s="99"/>
      <c r="CZ536" s="99"/>
      <c r="DA536" s="99"/>
      <c r="DB536" s="99"/>
      <c r="DC536" s="99"/>
      <c r="DD536" s="99"/>
      <c r="DE536" s="99"/>
      <c r="DF536" s="99"/>
      <c r="DG536" s="99"/>
      <c r="DH536" s="99"/>
      <c r="DI536" s="99"/>
      <c r="DJ536" s="99"/>
      <c r="DK536" s="99"/>
      <c r="DL536" s="99"/>
    </row>
    <row r="537" spans="1:116" s="144" customFormat="1" x14ac:dyDescent="0.25">
      <c r="A537" s="47"/>
      <c r="B537" s="15" t="s">
        <v>33</v>
      </c>
      <c r="C537" s="104"/>
      <c r="D537" s="49">
        <v>88</v>
      </c>
      <c r="E537" s="51">
        <v>88</v>
      </c>
      <c r="F537" s="49"/>
      <c r="G537" s="49"/>
      <c r="H537" s="51"/>
      <c r="I537" s="49"/>
      <c r="J537" s="40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  <c r="AA537" s="98"/>
      <c r="AB537" s="98"/>
      <c r="AC537" s="98"/>
      <c r="AD537" s="98"/>
      <c r="AE537" s="98"/>
      <c r="AF537" s="98"/>
      <c r="AG537" s="98"/>
      <c r="AH537" s="98"/>
      <c r="AI537" s="98"/>
      <c r="AJ537" s="98"/>
      <c r="AK537" s="98"/>
      <c r="AL537" s="98"/>
      <c r="AM537" s="98"/>
      <c r="AN537" s="98"/>
      <c r="AO537" s="98"/>
      <c r="AP537" s="98"/>
      <c r="AQ537" s="98"/>
      <c r="AR537" s="98"/>
      <c r="AS537" s="98"/>
      <c r="AT537" s="98"/>
      <c r="AU537" s="98"/>
      <c r="AV537" s="98"/>
      <c r="AW537" s="98"/>
      <c r="AX537" s="98"/>
      <c r="AY537" s="98"/>
      <c r="AZ537" s="98"/>
      <c r="BA537" s="98"/>
      <c r="BB537" s="98"/>
      <c r="BC537" s="98"/>
      <c r="BD537" s="98"/>
      <c r="BE537" s="98"/>
      <c r="BF537" s="98"/>
      <c r="BG537" s="98"/>
      <c r="BH537" s="98"/>
      <c r="BI537" s="98"/>
      <c r="BJ537" s="98"/>
      <c r="BK537" s="98"/>
      <c r="BL537" s="98"/>
      <c r="BM537" s="98"/>
      <c r="BN537" s="98"/>
      <c r="BO537" s="98"/>
      <c r="BP537" s="98"/>
      <c r="BQ537" s="98"/>
      <c r="BR537" s="98"/>
      <c r="BS537" s="98"/>
      <c r="BT537" s="98"/>
      <c r="BU537" s="98"/>
      <c r="BV537" s="98"/>
      <c r="BW537" s="98"/>
      <c r="BX537" s="98"/>
      <c r="BY537" s="98"/>
      <c r="BZ537" s="98"/>
      <c r="CA537" s="98"/>
      <c r="CB537" s="98"/>
      <c r="CC537" s="98"/>
      <c r="CD537" s="98"/>
      <c r="CE537" s="98"/>
      <c r="CF537" s="98"/>
      <c r="CG537" s="98"/>
      <c r="CH537" s="98"/>
      <c r="CI537" s="98"/>
      <c r="CJ537" s="98"/>
      <c r="CK537" s="98"/>
      <c r="CL537" s="98"/>
      <c r="CM537" s="98"/>
      <c r="CN537" s="99"/>
      <c r="CO537" s="99"/>
      <c r="CP537" s="99"/>
      <c r="CQ537" s="99"/>
      <c r="CR537" s="99"/>
      <c r="CS537" s="99"/>
      <c r="CT537" s="99"/>
      <c r="CU537" s="99"/>
      <c r="CV537" s="99"/>
      <c r="CW537" s="99"/>
      <c r="CX537" s="99"/>
      <c r="CY537" s="99"/>
      <c r="CZ537" s="99"/>
      <c r="DA537" s="99"/>
      <c r="DB537" s="99"/>
      <c r="DC537" s="99"/>
      <c r="DD537" s="99"/>
      <c r="DE537" s="99"/>
      <c r="DF537" s="99"/>
      <c r="DG537" s="99"/>
      <c r="DH537" s="99"/>
      <c r="DI537" s="99"/>
      <c r="DJ537" s="99"/>
      <c r="DK537" s="99"/>
      <c r="DL537" s="99"/>
    </row>
    <row r="538" spans="1:116" s="144" customFormat="1" x14ac:dyDescent="0.25">
      <c r="A538" s="47"/>
      <c r="B538" s="15" t="s">
        <v>74</v>
      </c>
      <c r="C538" s="48"/>
      <c r="D538" s="49">
        <v>1</v>
      </c>
      <c r="E538" s="51">
        <v>1</v>
      </c>
      <c r="F538" s="49"/>
      <c r="G538" s="49"/>
      <c r="H538" s="51"/>
      <c r="I538" s="49"/>
      <c r="J538" s="40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  <c r="AA538" s="98"/>
      <c r="AB538" s="98"/>
      <c r="AC538" s="98"/>
      <c r="AD538" s="98"/>
      <c r="AE538" s="98"/>
      <c r="AF538" s="98"/>
      <c r="AG538" s="98"/>
      <c r="AH538" s="98"/>
      <c r="AI538" s="98"/>
      <c r="AJ538" s="98"/>
      <c r="AK538" s="98"/>
      <c r="AL538" s="98"/>
      <c r="AM538" s="98"/>
      <c r="AN538" s="98"/>
      <c r="AO538" s="98"/>
      <c r="AP538" s="98"/>
      <c r="AQ538" s="98"/>
      <c r="AR538" s="98"/>
      <c r="AS538" s="98"/>
      <c r="AT538" s="98"/>
      <c r="AU538" s="98"/>
      <c r="AV538" s="98"/>
      <c r="AW538" s="98"/>
      <c r="AX538" s="98"/>
      <c r="AY538" s="98"/>
      <c r="AZ538" s="98"/>
      <c r="BA538" s="98"/>
      <c r="BB538" s="98"/>
      <c r="BC538" s="98"/>
      <c r="BD538" s="98"/>
      <c r="BE538" s="98"/>
      <c r="BF538" s="98"/>
      <c r="BG538" s="98"/>
      <c r="BH538" s="98"/>
      <c r="BI538" s="98"/>
      <c r="BJ538" s="98"/>
      <c r="BK538" s="98"/>
      <c r="BL538" s="98"/>
      <c r="BM538" s="98"/>
      <c r="BN538" s="98"/>
      <c r="BO538" s="98"/>
      <c r="BP538" s="98"/>
      <c r="BQ538" s="98"/>
      <c r="BR538" s="98"/>
      <c r="BS538" s="98"/>
      <c r="BT538" s="98"/>
      <c r="BU538" s="98"/>
      <c r="BV538" s="98"/>
      <c r="BW538" s="98"/>
      <c r="BX538" s="98"/>
      <c r="BY538" s="98"/>
      <c r="BZ538" s="98"/>
      <c r="CA538" s="98"/>
      <c r="CB538" s="98"/>
      <c r="CC538" s="98"/>
      <c r="CD538" s="98"/>
      <c r="CE538" s="98"/>
      <c r="CF538" s="98"/>
      <c r="CG538" s="98"/>
      <c r="CH538" s="98"/>
      <c r="CI538" s="98"/>
      <c r="CJ538" s="98"/>
      <c r="CK538" s="98"/>
      <c r="CL538" s="98"/>
      <c r="CM538" s="98"/>
      <c r="CN538" s="99"/>
      <c r="CO538" s="99"/>
      <c r="CP538" s="99"/>
      <c r="CQ538" s="99"/>
      <c r="CR538" s="99"/>
      <c r="CS538" s="99"/>
      <c r="CT538" s="99"/>
      <c r="CU538" s="99"/>
      <c r="CV538" s="99"/>
      <c r="CW538" s="99"/>
      <c r="CX538" s="99"/>
      <c r="CY538" s="99"/>
      <c r="CZ538" s="99"/>
      <c r="DA538" s="99"/>
      <c r="DB538" s="99"/>
      <c r="DC538" s="99"/>
      <c r="DD538" s="99"/>
      <c r="DE538" s="99"/>
      <c r="DF538" s="99"/>
      <c r="DG538" s="99"/>
      <c r="DH538" s="99"/>
      <c r="DI538" s="99"/>
      <c r="DJ538" s="99"/>
      <c r="DK538" s="99"/>
      <c r="DL538" s="99"/>
    </row>
    <row r="539" spans="1:116" s="144" customFormat="1" x14ac:dyDescent="0.25">
      <c r="A539" s="47"/>
      <c r="B539" s="15" t="s">
        <v>27</v>
      </c>
      <c r="C539" s="48"/>
      <c r="D539" s="49">
        <v>1</v>
      </c>
      <c r="E539" s="51">
        <v>1</v>
      </c>
      <c r="F539" s="49"/>
      <c r="G539" s="49"/>
      <c r="H539" s="51"/>
      <c r="I539" s="49"/>
      <c r="J539" s="40"/>
      <c r="K539" s="98"/>
      <c r="L539" s="98"/>
      <c r="M539" s="98"/>
      <c r="N539" s="98"/>
      <c r="O539" s="98"/>
      <c r="P539" s="98"/>
      <c r="Q539" s="98"/>
      <c r="R539" s="98"/>
      <c r="S539" s="98"/>
      <c r="T539" s="98"/>
      <c r="U539" s="98"/>
      <c r="V539" s="98"/>
      <c r="W539" s="98"/>
      <c r="X539" s="98"/>
      <c r="Y539" s="98"/>
      <c r="Z539" s="98"/>
      <c r="AA539" s="98"/>
      <c r="AB539" s="98"/>
      <c r="AC539" s="98"/>
      <c r="AD539" s="98"/>
      <c r="AE539" s="98"/>
      <c r="AF539" s="98"/>
      <c r="AG539" s="98"/>
      <c r="AH539" s="98"/>
      <c r="AI539" s="98"/>
      <c r="AJ539" s="98"/>
      <c r="AK539" s="98"/>
      <c r="AL539" s="98"/>
      <c r="AM539" s="98"/>
      <c r="AN539" s="98"/>
      <c r="AO539" s="98"/>
      <c r="AP539" s="98"/>
      <c r="AQ539" s="98"/>
      <c r="AR539" s="98"/>
      <c r="AS539" s="98"/>
      <c r="AT539" s="98"/>
      <c r="AU539" s="98"/>
      <c r="AV539" s="98"/>
      <c r="AW539" s="98"/>
      <c r="AX539" s="98"/>
      <c r="AY539" s="98"/>
      <c r="AZ539" s="98"/>
      <c r="BA539" s="98"/>
      <c r="BB539" s="98"/>
      <c r="BC539" s="98"/>
      <c r="BD539" s="98"/>
      <c r="BE539" s="98"/>
      <c r="BF539" s="98"/>
      <c r="BG539" s="98"/>
      <c r="BH539" s="98"/>
      <c r="BI539" s="98"/>
      <c r="BJ539" s="98"/>
      <c r="BK539" s="98"/>
      <c r="BL539" s="98"/>
      <c r="BM539" s="98"/>
      <c r="BN539" s="98"/>
      <c r="BO539" s="98"/>
      <c r="BP539" s="98"/>
      <c r="BQ539" s="98"/>
      <c r="BR539" s="98"/>
      <c r="BS539" s="98"/>
      <c r="BT539" s="98"/>
      <c r="BU539" s="98"/>
      <c r="BV539" s="98"/>
      <c r="BW539" s="98"/>
      <c r="BX539" s="98"/>
      <c r="BY539" s="98"/>
      <c r="BZ539" s="98"/>
      <c r="CA539" s="98"/>
      <c r="CB539" s="98"/>
      <c r="CC539" s="98"/>
      <c r="CD539" s="98"/>
      <c r="CE539" s="98"/>
      <c r="CF539" s="98"/>
      <c r="CG539" s="98"/>
      <c r="CH539" s="98"/>
      <c r="CI539" s="98"/>
      <c r="CJ539" s="98"/>
      <c r="CK539" s="98"/>
      <c r="CL539" s="98"/>
      <c r="CM539" s="98"/>
      <c r="CN539" s="99"/>
      <c r="CO539" s="99"/>
      <c r="CP539" s="99"/>
      <c r="CQ539" s="99"/>
      <c r="CR539" s="99"/>
      <c r="CS539" s="99"/>
      <c r="CT539" s="99"/>
      <c r="CU539" s="99"/>
      <c r="CV539" s="99"/>
      <c r="CW539" s="99"/>
      <c r="CX539" s="99"/>
      <c r="CY539" s="99"/>
      <c r="CZ539" s="99"/>
      <c r="DA539" s="99"/>
      <c r="DB539" s="99"/>
      <c r="DC539" s="99"/>
      <c r="DD539" s="99"/>
      <c r="DE539" s="99"/>
      <c r="DF539" s="99"/>
      <c r="DG539" s="99"/>
      <c r="DH539" s="99"/>
      <c r="DI539" s="99"/>
      <c r="DJ539" s="99"/>
      <c r="DK539" s="99"/>
      <c r="DL539" s="99"/>
    </row>
    <row r="540" spans="1:116" s="144" customFormat="1" x14ac:dyDescent="0.25">
      <c r="A540" s="47"/>
      <c r="B540" s="15" t="s">
        <v>28</v>
      </c>
      <c r="C540" s="48"/>
      <c r="D540" s="51">
        <v>3</v>
      </c>
      <c r="E540" s="51">
        <v>3</v>
      </c>
      <c r="F540" s="49"/>
      <c r="G540" s="49"/>
      <c r="H540" s="51"/>
      <c r="I540" s="49"/>
      <c r="J540" s="40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  <c r="AA540" s="98"/>
      <c r="AB540" s="98"/>
      <c r="AC540" s="98"/>
      <c r="AD540" s="98"/>
      <c r="AE540" s="98"/>
      <c r="AF540" s="98"/>
      <c r="AG540" s="98"/>
      <c r="AH540" s="98"/>
      <c r="AI540" s="98"/>
      <c r="AJ540" s="98"/>
      <c r="AK540" s="98"/>
      <c r="AL540" s="98"/>
      <c r="AM540" s="98"/>
      <c r="AN540" s="98"/>
      <c r="AO540" s="98"/>
      <c r="AP540" s="98"/>
      <c r="AQ540" s="98"/>
      <c r="AR540" s="98"/>
      <c r="AS540" s="98"/>
      <c r="AT540" s="98"/>
      <c r="AU540" s="98"/>
      <c r="AV540" s="98"/>
      <c r="AW540" s="98"/>
      <c r="AX540" s="98"/>
      <c r="AY540" s="98"/>
      <c r="AZ540" s="98"/>
      <c r="BA540" s="98"/>
      <c r="BB540" s="98"/>
      <c r="BC540" s="98"/>
      <c r="BD540" s="98"/>
      <c r="BE540" s="98"/>
      <c r="BF540" s="98"/>
      <c r="BG540" s="98"/>
      <c r="BH540" s="98"/>
      <c r="BI540" s="98"/>
      <c r="BJ540" s="98"/>
      <c r="BK540" s="98"/>
      <c r="BL540" s="98"/>
      <c r="BM540" s="98"/>
      <c r="BN540" s="98"/>
      <c r="BO540" s="98"/>
      <c r="BP540" s="98"/>
      <c r="BQ540" s="98"/>
      <c r="BR540" s="98"/>
      <c r="BS540" s="98"/>
      <c r="BT540" s="98"/>
      <c r="BU540" s="98"/>
      <c r="BV540" s="98"/>
      <c r="BW540" s="98"/>
      <c r="BX540" s="98"/>
      <c r="BY540" s="98"/>
      <c r="BZ540" s="98"/>
      <c r="CA540" s="98"/>
      <c r="CB540" s="98"/>
      <c r="CC540" s="98"/>
      <c r="CD540" s="98"/>
      <c r="CE540" s="98"/>
      <c r="CF540" s="98"/>
      <c r="CG540" s="98"/>
      <c r="CH540" s="98"/>
      <c r="CI540" s="98"/>
      <c r="CJ540" s="98"/>
      <c r="CK540" s="98"/>
      <c r="CL540" s="98"/>
      <c r="CM540" s="98"/>
      <c r="CN540" s="99"/>
      <c r="CO540" s="99"/>
      <c r="CP540" s="99"/>
      <c r="CQ540" s="99"/>
      <c r="CR540" s="99"/>
      <c r="CS540" s="99"/>
      <c r="CT540" s="99"/>
      <c r="CU540" s="99"/>
      <c r="CV540" s="99"/>
      <c r="CW540" s="99"/>
      <c r="CX540" s="99"/>
      <c r="CY540" s="99"/>
      <c r="CZ540" s="99"/>
      <c r="DA540" s="99"/>
      <c r="DB540" s="99"/>
      <c r="DC540" s="99"/>
      <c r="DD540" s="99"/>
      <c r="DE540" s="99"/>
      <c r="DF540" s="99"/>
      <c r="DG540" s="99"/>
      <c r="DH540" s="99"/>
      <c r="DI540" s="99"/>
      <c r="DJ540" s="99"/>
      <c r="DK540" s="99"/>
      <c r="DL540" s="99"/>
    </row>
    <row r="541" spans="1:116" ht="31.5" x14ac:dyDescent="0.25">
      <c r="A541" s="47" t="s">
        <v>177</v>
      </c>
      <c r="C541" s="48">
        <v>180</v>
      </c>
      <c r="D541" s="50"/>
      <c r="E541" s="50"/>
      <c r="F541" s="49">
        <v>1.2166666666666699</v>
      </c>
      <c r="G541" s="51">
        <v>1.3416666666666699</v>
      </c>
      <c r="H541" s="51">
        <v>11.9416666666667</v>
      </c>
      <c r="I541" s="49">
        <v>65</v>
      </c>
      <c r="J541" s="40" t="s">
        <v>178</v>
      </c>
    </row>
    <row r="542" spans="1:116" x14ac:dyDescent="0.25">
      <c r="A542" s="47"/>
      <c r="B542" s="15" t="s">
        <v>179</v>
      </c>
      <c r="C542" s="48"/>
      <c r="D542" s="51">
        <v>1.5</v>
      </c>
      <c r="E542" s="51">
        <v>1.5</v>
      </c>
      <c r="F542" s="49"/>
      <c r="G542" s="49"/>
      <c r="H542" s="49"/>
      <c r="I542" s="49"/>
      <c r="J542" s="40"/>
    </row>
    <row r="543" spans="1:116" x14ac:dyDescent="0.25">
      <c r="A543" s="47"/>
      <c r="B543" s="15" t="s">
        <v>74</v>
      </c>
      <c r="C543" s="48"/>
      <c r="D543" s="51">
        <v>8</v>
      </c>
      <c r="E543" s="51">
        <v>8</v>
      </c>
      <c r="F543" s="49"/>
      <c r="G543" s="51"/>
      <c r="H543" s="51"/>
      <c r="I543" s="49"/>
      <c r="J543" s="40"/>
    </row>
    <row r="544" spans="1:116" x14ac:dyDescent="0.25">
      <c r="A544" s="104"/>
      <c r="B544" s="15" t="s">
        <v>24</v>
      </c>
      <c r="C544" s="48"/>
      <c r="D544" s="51">
        <v>90</v>
      </c>
      <c r="E544" s="51">
        <v>90</v>
      </c>
      <c r="F544" s="49"/>
      <c r="G544" s="51"/>
      <c r="H544" s="51"/>
      <c r="I544" s="49"/>
      <c r="J544" s="40"/>
    </row>
    <row r="545" spans="1:10" x14ac:dyDescent="0.25">
      <c r="A545" s="104"/>
      <c r="B545" s="15" t="s">
        <v>33</v>
      </c>
      <c r="C545" s="48"/>
      <c r="D545" s="51">
        <v>108</v>
      </c>
      <c r="E545" s="51">
        <v>108</v>
      </c>
      <c r="F545" s="49"/>
      <c r="G545" s="51"/>
      <c r="H545" s="51"/>
      <c r="I545" s="49"/>
      <c r="J545" s="40"/>
    </row>
    <row r="546" spans="1:10" ht="31.5" x14ac:dyDescent="0.25">
      <c r="A546" s="47" t="s">
        <v>34</v>
      </c>
      <c r="C546" s="64" t="s">
        <v>35</v>
      </c>
      <c r="D546" s="65"/>
      <c r="E546" s="50"/>
      <c r="F546" s="49">
        <v>1.91</v>
      </c>
      <c r="G546" s="51">
        <v>4.3499999999999996</v>
      </c>
      <c r="H546" s="17">
        <v>12.89</v>
      </c>
      <c r="I546" s="49">
        <v>99</v>
      </c>
      <c r="J546" s="40" t="s">
        <v>36</v>
      </c>
    </row>
    <row r="547" spans="1:10" x14ac:dyDescent="0.25">
      <c r="A547" s="47"/>
      <c r="B547" s="15" t="s">
        <v>37</v>
      </c>
      <c r="C547" s="48"/>
      <c r="D547" s="49">
        <v>25</v>
      </c>
      <c r="E547" s="51">
        <v>25</v>
      </c>
      <c r="F547" s="49"/>
      <c r="G547" s="51"/>
      <c r="H547" s="51"/>
      <c r="I547" s="49"/>
      <c r="J547" s="40"/>
    </row>
    <row r="548" spans="1:10" x14ac:dyDescent="0.25">
      <c r="A548" s="47"/>
      <c r="B548" s="15" t="s">
        <v>28</v>
      </c>
      <c r="C548" s="48"/>
      <c r="D548" s="49">
        <v>5</v>
      </c>
      <c r="E548" s="51">
        <v>5</v>
      </c>
      <c r="F548" s="49" t="s">
        <v>38</v>
      </c>
      <c r="G548" s="51"/>
      <c r="H548" s="51"/>
      <c r="I548" s="49"/>
      <c r="J548" s="40"/>
    </row>
    <row r="549" spans="1:10" x14ac:dyDescent="0.25">
      <c r="A549" s="66" t="s">
        <v>39</v>
      </c>
      <c r="B549" s="67"/>
      <c r="C549" s="68">
        <v>413</v>
      </c>
      <c r="D549" s="45"/>
      <c r="E549" s="44"/>
      <c r="F549" s="45">
        <f>SUM(F534:F548)</f>
        <v>12.62666666666667</v>
      </c>
      <c r="G549" s="45">
        <f>SUM(G534:G548)</f>
        <v>14.491666666666671</v>
      </c>
      <c r="H549" s="45">
        <f>SUM(H534:H548)</f>
        <v>44.9316666666667</v>
      </c>
      <c r="I549" s="45">
        <f>SUM(I534:I548)</f>
        <v>362</v>
      </c>
      <c r="J549" s="31"/>
    </row>
    <row r="550" spans="1:10" x14ac:dyDescent="0.25">
      <c r="A550" s="47" t="s">
        <v>40</v>
      </c>
      <c r="C550" s="48">
        <v>125</v>
      </c>
      <c r="D550" s="69">
        <v>125</v>
      </c>
      <c r="E550" s="48">
        <v>125</v>
      </c>
      <c r="F550" s="49">
        <v>0.6</v>
      </c>
      <c r="G550" s="51">
        <v>0.06</v>
      </c>
      <c r="H550" s="17">
        <v>22</v>
      </c>
      <c r="I550" s="51">
        <v>91</v>
      </c>
      <c r="J550" s="40" t="s">
        <v>41</v>
      </c>
    </row>
    <row r="551" spans="1:10" x14ac:dyDescent="0.25">
      <c r="A551" s="47" t="s">
        <v>236</v>
      </c>
      <c r="C551" s="48"/>
      <c r="D551" s="69"/>
      <c r="E551" s="48"/>
      <c r="F551" s="49"/>
      <c r="G551" s="51"/>
      <c r="I551" s="51"/>
      <c r="J551" s="40"/>
    </row>
    <row r="552" spans="1:10" x14ac:dyDescent="0.25">
      <c r="A552" s="66" t="s">
        <v>39</v>
      </c>
      <c r="B552" s="67"/>
      <c r="C552" s="68">
        <f>SUM(C550)</f>
        <v>125</v>
      </c>
      <c r="D552" s="145"/>
      <c r="E552" s="70"/>
      <c r="F552" s="44">
        <f>SUM(F550:F551)</f>
        <v>0.6</v>
      </c>
      <c r="G552" s="44">
        <f>SUM(G550:G551)</f>
        <v>0.06</v>
      </c>
      <c r="H552" s="44">
        <f>SUM(H550:H551)</f>
        <v>22</v>
      </c>
      <c r="I552" s="44">
        <f>SUM(I550:I551)</f>
        <v>91</v>
      </c>
      <c r="J552" s="31"/>
    </row>
    <row r="553" spans="1:10" x14ac:dyDescent="0.25">
      <c r="A553" s="71"/>
      <c r="B553" s="72"/>
      <c r="C553" s="73">
        <v>538</v>
      </c>
      <c r="D553" s="146"/>
      <c r="E553" s="75"/>
      <c r="F553" s="17">
        <f>F549+F552</f>
        <v>13.22666666666667</v>
      </c>
      <c r="G553" s="17">
        <f>G549+G552</f>
        <v>14.551666666666671</v>
      </c>
      <c r="H553" s="17">
        <f>H549+H552</f>
        <v>66.9316666666667</v>
      </c>
      <c r="I553" s="17">
        <f>I549+I552</f>
        <v>453</v>
      </c>
      <c r="J553" s="31"/>
    </row>
    <row r="554" spans="1:10" x14ac:dyDescent="0.25">
      <c r="A554" s="71"/>
      <c r="B554" s="72" t="s">
        <v>43</v>
      </c>
      <c r="C554" s="73"/>
      <c r="D554" s="156"/>
      <c r="E554" s="76"/>
      <c r="F554" s="74"/>
      <c r="G554" s="30"/>
      <c r="H554" s="74"/>
      <c r="I554" s="29"/>
      <c r="J554" s="31"/>
    </row>
    <row r="555" spans="1:10" x14ac:dyDescent="0.25">
      <c r="A555" s="47" t="s">
        <v>108</v>
      </c>
      <c r="C555" s="48">
        <v>50</v>
      </c>
      <c r="D555" s="17"/>
      <c r="E555" s="51"/>
      <c r="F555" s="17">
        <v>0.6</v>
      </c>
      <c r="G555" s="51">
        <v>2.5</v>
      </c>
      <c r="H555" s="17">
        <v>4.2</v>
      </c>
      <c r="I555" s="49">
        <v>42</v>
      </c>
      <c r="J555" s="40" t="s">
        <v>109</v>
      </c>
    </row>
    <row r="556" spans="1:10" x14ac:dyDescent="0.25">
      <c r="A556" s="47"/>
      <c r="B556" s="15" t="s">
        <v>110</v>
      </c>
      <c r="C556" s="48"/>
      <c r="D556" s="17">
        <v>64.599999999999994</v>
      </c>
      <c r="E556" s="51">
        <v>47.5</v>
      </c>
      <c r="G556" s="51"/>
      <c r="I556" s="49"/>
      <c r="J556" s="40"/>
    </row>
    <row r="557" spans="1:10" x14ac:dyDescent="0.25">
      <c r="A557" s="47"/>
      <c r="B557" s="15" t="s">
        <v>55</v>
      </c>
      <c r="C557" s="48"/>
      <c r="D557" s="17">
        <v>2.5</v>
      </c>
      <c r="E557" s="51">
        <v>2.5</v>
      </c>
      <c r="G557" s="51"/>
      <c r="I557" s="49"/>
      <c r="J557" s="40"/>
    </row>
    <row r="558" spans="1:10" ht="63" x14ac:dyDescent="0.25">
      <c r="A558" s="47" t="s">
        <v>237</v>
      </c>
      <c r="C558" s="48" t="s">
        <v>238</v>
      </c>
      <c r="D558" s="17"/>
      <c r="E558" s="51"/>
      <c r="F558" s="49">
        <v>3.8</v>
      </c>
      <c r="G558" s="51">
        <v>3.5</v>
      </c>
      <c r="H558" s="17">
        <v>20.5</v>
      </c>
      <c r="I558" s="49">
        <v>129</v>
      </c>
      <c r="J558" s="40" t="s">
        <v>239</v>
      </c>
    </row>
    <row r="559" spans="1:10" x14ac:dyDescent="0.25">
      <c r="A559" s="47"/>
      <c r="B559" s="15" t="s">
        <v>119</v>
      </c>
      <c r="C559" s="64"/>
      <c r="D559" s="48">
        <v>17.100000000000001</v>
      </c>
      <c r="E559" s="69">
        <v>17.100000000000001</v>
      </c>
      <c r="F559" s="49"/>
      <c r="G559" s="49"/>
      <c r="H559" s="49"/>
      <c r="I559" s="49"/>
      <c r="J559" s="40"/>
    </row>
    <row r="560" spans="1:10" x14ac:dyDescent="0.25">
      <c r="A560" s="47"/>
      <c r="B560" s="15" t="s">
        <v>53</v>
      </c>
      <c r="C560" s="64"/>
      <c r="D560" s="48">
        <v>1.79</v>
      </c>
      <c r="E560" s="69">
        <v>1.5</v>
      </c>
      <c r="F560" s="51"/>
      <c r="G560" s="51"/>
      <c r="I560" s="51"/>
      <c r="J560" s="40"/>
    </row>
    <row r="561" spans="1:91" x14ac:dyDescent="0.25">
      <c r="A561" s="47"/>
      <c r="B561" s="15" t="s">
        <v>80</v>
      </c>
      <c r="C561" s="64"/>
      <c r="D561" s="48">
        <v>1.5</v>
      </c>
      <c r="E561" s="69">
        <v>1.5</v>
      </c>
      <c r="F561" s="51"/>
      <c r="G561" s="51"/>
      <c r="I561" s="51"/>
      <c r="J561" s="40"/>
    </row>
    <row r="562" spans="1:91" x14ac:dyDescent="0.25">
      <c r="A562" s="47"/>
      <c r="B562" s="15" t="s">
        <v>151</v>
      </c>
      <c r="C562" s="64"/>
      <c r="D562" s="48">
        <v>1.7</v>
      </c>
      <c r="E562" s="69">
        <v>1.7</v>
      </c>
      <c r="F562" s="51"/>
      <c r="G562" s="51"/>
      <c r="I562" s="51"/>
      <c r="J562" s="40"/>
    </row>
    <row r="563" spans="1:91" x14ac:dyDescent="0.25">
      <c r="A563" s="47"/>
      <c r="B563" s="15" t="s">
        <v>81</v>
      </c>
      <c r="C563" s="64"/>
      <c r="D563" s="64"/>
      <c r="E563" s="69">
        <v>20.100000000000001</v>
      </c>
      <c r="F563" s="51"/>
      <c r="G563" s="51"/>
      <c r="I563" s="51"/>
      <c r="J563" s="40"/>
    </row>
    <row r="564" spans="1:91" x14ac:dyDescent="0.25">
      <c r="A564" s="47"/>
      <c r="B564" s="15" t="s">
        <v>51</v>
      </c>
      <c r="C564" s="48"/>
      <c r="D564" s="17">
        <v>66.8</v>
      </c>
      <c r="E564" s="51">
        <v>40</v>
      </c>
      <c r="G564" s="51"/>
      <c r="I564" s="49"/>
      <c r="J564" s="40"/>
    </row>
    <row r="565" spans="1:91" x14ac:dyDescent="0.25">
      <c r="A565" s="47"/>
      <c r="B565" s="15" t="s">
        <v>240</v>
      </c>
      <c r="C565" s="48"/>
      <c r="D565" s="17">
        <v>20.2</v>
      </c>
      <c r="E565" s="51">
        <v>20</v>
      </c>
      <c r="G565" s="51"/>
      <c r="I565" s="49"/>
      <c r="J565" s="40"/>
    </row>
    <row r="566" spans="1:91" x14ac:dyDescent="0.25">
      <c r="A566" s="47"/>
      <c r="B566" s="15" t="s">
        <v>52</v>
      </c>
      <c r="C566" s="48"/>
      <c r="D566" s="17">
        <v>10.64</v>
      </c>
      <c r="E566" s="51">
        <v>8</v>
      </c>
      <c r="G566" s="51"/>
      <c r="I566" s="49"/>
      <c r="J566" s="40"/>
    </row>
    <row r="567" spans="1:91" x14ac:dyDescent="0.25">
      <c r="A567" s="47"/>
      <c r="B567" s="15" t="s">
        <v>53</v>
      </c>
      <c r="C567" s="48"/>
      <c r="D567" s="17">
        <v>9.52</v>
      </c>
      <c r="E567" s="51">
        <v>8</v>
      </c>
      <c r="G567" s="51"/>
      <c r="I567" s="49"/>
      <c r="J567" s="40"/>
    </row>
    <row r="568" spans="1:91" x14ac:dyDescent="0.25">
      <c r="A568" s="47"/>
      <c r="B568" s="15" t="s">
        <v>55</v>
      </c>
      <c r="C568" s="48"/>
      <c r="D568" s="17">
        <v>3</v>
      </c>
      <c r="E568" s="51">
        <v>3</v>
      </c>
      <c r="G568" s="51"/>
      <c r="I568" s="49"/>
      <c r="J568" s="40"/>
    </row>
    <row r="569" spans="1:91" x14ac:dyDescent="0.25">
      <c r="A569" s="47"/>
      <c r="B569" s="15" t="s">
        <v>27</v>
      </c>
      <c r="C569" s="48"/>
      <c r="D569" s="17">
        <v>1.2</v>
      </c>
      <c r="E569" s="51">
        <v>1.2</v>
      </c>
      <c r="G569" s="51"/>
      <c r="I569" s="49"/>
      <c r="J569" s="40"/>
    </row>
    <row r="570" spans="1:91" x14ac:dyDescent="0.25">
      <c r="A570" s="47"/>
      <c r="B570" s="15" t="s">
        <v>33</v>
      </c>
      <c r="C570" s="48"/>
      <c r="D570" s="17">
        <v>144</v>
      </c>
      <c r="E570" s="51">
        <v>144</v>
      </c>
      <c r="G570" s="51"/>
      <c r="I570" s="49"/>
      <c r="J570" s="40"/>
    </row>
    <row r="571" spans="1:91" x14ac:dyDescent="0.25">
      <c r="A571" s="47"/>
      <c r="B571" s="15" t="s">
        <v>241</v>
      </c>
      <c r="C571" s="48"/>
      <c r="D571" s="17"/>
      <c r="E571" s="51"/>
      <c r="G571" s="51"/>
      <c r="I571" s="49"/>
      <c r="J571" s="40"/>
    </row>
    <row r="572" spans="1:91" x14ac:dyDescent="0.25">
      <c r="A572" s="47"/>
      <c r="B572" s="15" t="s">
        <v>60</v>
      </c>
      <c r="C572" s="48"/>
      <c r="D572" s="17">
        <v>14.4</v>
      </c>
      <c r="E572" s="51">
        <v>12</v>
      </c>
      <c r="G572" s="51"/>
      <c r="I572" s="49"/>
      <c r="J572" s="40"/>
    </row>
    <row r="573" spans="1:91" x14ac:dyDescent="0.25">
      <c r="A573" s="47"/>
      <c r="B573" s="15" t="s">
        <v>28</v>
      </c>
      <c r="C573" s="48"/>
      <c r="D573" s="17">
        <v>2</v>
      </c>
      <c r="E573" s="51">
        <v>2</v>
      </c>
      <c r="G573" s="51"/>
      <c r="I573" s="49"/>
      <c r="J573" s="40"/>
    </row>
    <row r="574" spans="1:91" s="53" customFormat="1" x14ac:dyDescent="0.25">
      <c r="A574" s="54" t="s">
        <v>242</v>
      </c>
      <c r="B574" s="21"/>
      <c r="C574" s="55" t="s">
        <v>131</v>
      </c>
      <c r="D574" s="170"/>
      <c r="E574" s="58"/>
      <c r="F574" s="58">
        <v>12.6</v>
      </c>
      <c r="G574" s="59">
        <v>15.3</v>
      </c>
      <c r="H574" s="24">
        <v>36</v>
      </c>
      <c r="I574" s="58">
        <v>332</v>
      </c>
      <c r="J574" s="40" t="s">
        <v>243</v>
      </c>
      <c r="K574" s="19"/>
      <c r="L574" s="19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20"/>
      <c r="BZ574" s="20"/>
      <c r="CA574" s="20"/>
      <c r="CB574" s="20"/>
      <c r="CC574" s="20"/>
      <c r="CD574" s="20"/>
      <c r="CE574" s="20"/>
      <c r="CF574" s="20"/>
      <c r="CG574" s="20"/>
      <c r="CH574" s="20"/>
      <c r="CI574" s="20"/>
      <c r="CJ574" s="20"/>
      <c r="CK574" s="20"/>
      <c r="CL574" s="20"/>
      <c r="CM574" s="20"/>
    </row>
    <row r="575" spans="1:91" s="53" customFormat="1" x14ac:dyDescent="0.25">
      <c r="A575" s="54"/>
      <c r="B575" s="15" t="s">
        <v>50</v>
      </c>
      <c r="C575" s="55"/>
      <c r="D575" s="170">
        <v>73.900000000000006</v>
      </c>
      <c r="E575" s="58">
        <v>48</v>
      </c>
      <c r="F575" s="58"/>
      <c r="G575" s="59"/>
      <c r="H575" s="24"/>
      <c r="I575" s="58"/>
      <c r="J575" s="40"/>
      <c r="K575" s="19"/>
      <c r="L575" s="19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20"/>
      <c r="BZ575" s="20"/>
      <c r="CA575" s="20"/>
      <c r="CB575" s="20"/>
      <c r="CC575" s="20"/>
      <c r="CD575" s="20"/>
      <c r="CE575" s="20"/>
      <c r="CF575" s="20"/>
      <c r="CG575" s="20"/>
      <c r="CH575" s="20"/>
      <c r="CI575" s="20"/>
      <c r="CJ575" s="20"/>
      <c r="CK575" s="20"/>
      <c r="CL575" s="20"/>
      <c r="CM575" s="20"/>
    </row>
    <row r="576" spans="1:91" s="53" customFormat="1" x14ac:dyDescent="0.25">
      <c r="A576" s="54"/>
      <c r="B576" s="15" t="s">
        <v>55</v>
      </c>
      <c r="C576" s="55"/>
      <c r="D576" s="170">
        <v>2</v>
      </c>
      <c r="E576" s="58">
        <v>2</v>
      </c>
      <c r="F576" s="58"/>
      <c r="G576" s="59"/>
      <c r="H576" s="24"/>
      <c r="I576" s="58"/>
      <c r="J576" s="40"/>
      <c r="K576" s="19"/>
      <c r="L576" s="19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  <c r="AA576" s="20"/>
      <c r="AB576" s="20"/>
      <c r="AC576" s="20"/>
      <c r="AD576" s="20"/>
      <c r="AE576" s="20"/>
      <c r="AF576" s="20"/>
      <c r="AG576" s="20"/>
      <c r="AH576" s="20"/>
      <c r="AI576" s="20"/>
      <c r="AJ576" s="20"/>
      <c r="AK576" s="20"/>
      <c r="AL576" s="20"/>
      <c r="AM576" s="20"/>
      <c r="AN576" s="20"/>
      <c r="AO576" s="20"/>
      <c r="AP576" s="20"/>
      <c r="AQ576" s="20"/>
      <c r="AR576" s="20"/>
      <c r="AS576" s="20"/>
      <c r="AT576" s="20"/>
      <c r="AU576" s="20"/>
      <c r="AV576" s="20"/>
      <c r="AW576" s="20"/>
      <c r="AX576" s="20"/>
      <c r="AY576" s="20"/>
      <c r="AZ576" s="20"/>
      <c r="BA576" s="20"/>
      <c r="BB576" s="20"/>
      <c r="BC576" s="20"/>
      <c r="BD576" s="20"/>
      <c r="BE576" s="20"/>
      <c r="BF576" s="20"/>
      <c r="BG576" s="20"/>
      <c r="BH576" s="20"/>
      <c r="BI576" s="20"/>
      <c r="BJ576" s="20"/>
      <c r="BK576" s="20"/>
      <c r="BL576" s="20"/>
      <c r="BM576" s="20"/>
      <c r="BN576" s="20"/>
      <c r="BO576" s="20"/>
      <c r="BP576" s="20"/>
      <c r="BQ576" s="20"/>
      <c r="BR576" s="20"/>
      <c r="BS576" s="20"/>
      <c r="BT576" s="20"/>
      <c r="BU576" s="20"/>
      <c r="BV576" s="20"/>
      <c r="BW576" s="20"/>
      <c r="BX576" s="20"/>
      <c r="BY576" s="20"/>
      <c r="BZ576" s="20"/>
      <c r="CA576" s="20"/>
      <c r="CB576" s="20"/>
      <c r="CC576" s="20"/>
      <c r="CD576" s="20"/>
      <c r="CE576" s="20"/>
      <c r="CF576" s="20"/>
      <c r="CG576" s="20"/>
      <c r="CH576" s="20"/>
      <c r="CI576" s="20"/>
      <c r="CJ576" s="20"/>
      <c r="CK576" s="20"/>
      <c r="CL576" s="20"/>
      <c r="CM576" s="20"/>
    </row>
    <row r="577" spans="1:116" s="53" customFormat="1" x14ac:dyDescent="0.25">
      <c r="A577" s="54"/>
      <c r="B577" s="21" t="s">
        <v>51</v>
      </c>
      <c r="C577" s="55"/>
      <c r="D577" s="170">
        <v>238.8</v>
      </c>
      <c r="E577" s="58">
        <v>143</v>
      </c>
      <c r="F577" s="58"/>
      <c r="G577" s="59"/>
      <c r="H577" s="24"/>
      <c r="I577" s="58"/>
      <c r="J577" s="40"/>
      <c r="K577" s="19"/>
      <c r="L577" s="19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  <c r="AA577" s="20"/>
      <c r="AB577" s="20"/>
      <c r="AC577" s="20"/>
      <c r="AD577" s="20"/>
      <c r="AE577" s="20"/>
      <c r="AF577" s="20"/>
      <c r="AG577" s="20"/>
      <c r="AH577" s="20"/>
      <c r="AI577" s="20"/>
      <c r="AJ577" s="20"/>
      <c r="AK577" s="20"/>
      <c r="AL577" s="20"/>
      <c r="AM577" s="20"/>
      <c r="AN577" s="20"/>
      <c r="AO577" s="20"/>
      <c r="AP577" s="20"/>
      <c r="AQ577" s="20"/>
      <c r="AR577" s="20"/>
      <c r="AS577" s="20"/>
      <c r="AT577" s="20"/>
      <c r="AU577" s="20"/>
      <c r="AV577" s="20"/>
      <c r="AW577" s="20"/>
      <c r="AX577" s="20"/>
      <c r="AY577" s="20"/>
      <c r="AZ577" s="20"/>
      <c r="BA577" s="20"/>
      <c r="BB577" s="20"/>
      <c r="BC577" s="20"/>
      <c r="BD577" s="20"/>
      <c r="BE577" s="20"/>
      <c r="BF577" s="20"/>
      <c r="BG577" s="20"/>
      <c r="BH577" s="20"/>
      <c r="BI577" s="20"/>
      <c r="BJ577" s="20"/>
      <c r="BK577" s="20"/>
      <c r="BL577" s="20"/>
      <c r="BM577" s="20"/>
      <c r="BN577" s="20"/>
      <c r="BO577" s="20"/>
      <c r="BP577" s="20"/>
      <c r="BQ577" s="20"/>
      <c r="BR577" s="20"/>
      <c r="BS577" s="20"/>
      <c r="BT577" s="20"/>
      <c r="BU577" s="20"/>
      <c r="BV577" s="20"/>
      <c r="BW577" s="20"/>
      <c r="BX577" s="20"/>
      <c r="BY577" s="20"/>
      <c r="BZ577" s="20"/>
      <c r="CA577" s="20"/>
      <c r="CB577" s="20"/>
      <c r="CC577" s="20"/>
      <c r="CD577" s="20"/>
      <c r="CE577" s="20"/>
      <c r="CF577" s="20"/>
      <c r="CG577" s="20"/>
      <c r="CH577" s="20"/>
      <c r="CI577" s="20"/>
      <c r="CJ577" s="20"/>
      <c r="CK577" s="20"/>
      <c r="CL577" s="20"/>
      <c r="CM577" s="20"/>
    </row>
    <row r="578" spans="1:116" s="53" customFormat="1" x14ac:dyDescent="0.25">
      <c r="A578" s="54"/>
      <c r="B578" s="21" t="s">
        <v>53</v>
      </c>
      <c r="C578" s="55"/>
      <c r="D578" s="170">
        <v>12.26</v>
      </c>
      <c r="E578" s="58">
        <v>10.3</v>
      </c>
      <c r="F578" s="58"/>
      <c r="G578" s="59"/>
      <c r="H578" s="24"/>
      <c r="I578" s="58"/>
      <c r="J578" s="40"/>
      <c r="K578" s="19"/>
      <c r="L578" s="19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  <c r="AA578" s="20"/>
      <c r="AB578" s="20"/>
      <c r="AC578" s="20"/>
      <c r="AD578" s="20"/>
      <c r="AE578" s="20"/>
      <c r="AF578" s="20"/>
      <c r="AG578" s="20"/>
      <c r="AH578" s="20"/>
      <c r="AI578" s="20"/>
      <c r="AJ578" s="20"/>
      <c r="AK578" s="20"/>
      <c r="AL578" s="20"/>
      <c r="AM578" s="20"/>
      <c r="AN578" s="20"/>
      <c r="AO578" s="20"/>
      <c r="AP578" s="20"/>
      <c r="AQ578" s="20"/>
      <c r="AR578" s="20"/>
      <c r="AS578" s="20"/>
      <c r="AT578" s="20"/>
      <c r="AU578" s="20"/>
      <c r="AV578" s="20"/>
      <c r="AW578" s="20"/>
      <c r="AX578" s="20"/>
      <c r="AY578" s="20"/>
      <c r="AZ578" s="20"/>
      <c r="BA578" s="20"/>
      <c r="BB578" s="20"/>
      <c r="BC578" s="20"/>
      <c r="BD578" s="20"/>
      <c r="BE578" s="20"/>
      <c r="BF578" s="20"/>
      <c r="BG578" s="20"/>
      <c r="BH578" s="20"/>
      <c r="BI578" s="20"/>
      <c r="BJ578" s="20"/>
      <c r="BK578" s="20"/>
      <c r="BL578" s="20"/>
      <c r="BM578" s="20"/>
      <c r="BN578" s="20"/>
      <c r="BO578" s="20"/>
      <c r="BP578" s="20"/>
      <c r="BQ578" s="20"/>
      <c r="BR578" s="20"/>
      <c r="BS578" s="20"/>
      <c r="BT578" s="20"/>
      <c r="BU578" s="20"/>
      <c r="BV578" s="20"/>
      <c r="BW578" s="20"/>
      <c r="BX578" s="20"/>
      <c r="BY578" s="20"/>
      <c r="BZ578" s="20"/>
      <c r="CA578" s="20"/>
      <c r="CB578" s="20"/>
      <c r="CC578" s="20"/>
      <c r="CD578" s="20"/>
      <c r="CE578" s="20"/>
      <c r="CF578" s="20"/>
      <c r="CG578" s="20"/>
      <c r="CH578" s="20"/>
      <c r="CI578" s="20"/>
      <c r="CJ578" s="20"/>
      <c r="CK578" s="20"/>
      <c r="CL578" s="20"/>
      <c r="CM578" s="20"/>
    </row>
    <row r="579" spans="1:116" s="53" customFormat="1" x14ac:dyDescent="0.25">
      <c r="A579" s="54"/>
      <c r="B579" s="21" t="s">
        <v>28</v>
      </c>
      <c r="C579" s="55"/>
      <c r="D579" s="170">
        <v>2</v>
      </c>
      <c r="E579" s="58">
        <v>2</v>
      </c>
      <c r="F579" s="58"/>
      <c r="G579" s="59"/>
      <c r="H579" s="24"/>
      <c r="I579" s="58"/>
      <c r="J579" s="40"/>
      <c r="K579" s="19"/>
      <c r="L579" s="19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  <c r="AA579" s="20"/>
      <c r="AB579" s="20"/>
      <c r="AC579" s="20"/>
      <c r="AD579" s="20"/>
      <c r="AE579" s="20"/>
      <c r="AF579" s="20"/>
      <c r="AG579" s="20"/>
      <c r="AH579" s="20"/>
      <c r="AI579" s="20"/>
      <c r="AJ579" s="20"/>
      <c r="AK579" s="20"/>
      <c r="AL579" s="20"/>
      <c r="AM579" s="20"/>
      <c r="AN579" s="20"/>
      <c r="AO579" s="20"/>
      <c r="AP579" s="20"/>
      <c r="AQ579" s="20"/>
      <c r="AR579" s="20"/>
      <c r="AS579" s="20"/>
      <c r="AT579" s="20"/>
      <c r="AU579" s="20"/>
      <c r="AV579" s="20"/>
      <c r="AW579" s="20"/>
      <c r="AX579" s="20"/>
      <c r="AY579" s="20"/>
      <c r="AZ579" s="20"/>
      <c r="BA579" s="20"/>
      <c r="BB579" s="20"/>
      <c r="BC579" s="20"/>
      <c r="BD579" s="20"/>
      <c r="BE579" s="20"/>
      <c r="BF579" s="20"/>
      <c r="BG579" s="20"/>
      <c r="BH579" s="20"/>
      <c r="BI579" s="20"/>
      <c r="BJ579" s="20"/>
      <c r="BK579" s="20"/>
      <c r="BL579" s="20"/>
      <c r="BM579" s="20"/>
      <c r="BN579" s="20"/>
      <c r="BO579" s="20"/>
      <c r="BP579" s="20"/>
      <c r="BQ579" s="20"/>
      <c r="BR579" s="20"/>
      <c r="BS579" s="20"/>
      <c r="BT579" s="20"/>
      <c r="BU579" s="20"/>
      <c r="BV579" s="20"/>
      <c r="BW579" s="20"/>
      <c r="BX579" s="20"/>
      <c r="BY579" s="20"/>
      <c r="BZ579" s="20"/>
      <c r="CA579" s="20"/>
      <c r="CB579" s="20"/>
      <c r="CC579" s="20"/>
      <c r="CD579" s="20"/>
      <c r="CE579" s="20"/>
      <c r="CF579" s="20"/>
      <c r="CG579" s="20"/>
      <c r="CH579" s="20"/>
      <c r="CI579" s="20"/>
      <c r="CJ579" s="20"/>
      <c r="CK579" s="20"/>
      <c r="CL579" s="20"/>
      <c r="CM579" s="20"/>
    </row>
    <row r="580" spans="1:116" s="53" customFormat="1" x14ac:dyDescent="0.25">
      <c r="A580" s="54"/>
      <c r="B580" s="21" t="s">
        <v>27</v>
      </c>
      <c r="C580" s="55"/>
      <c r="D580" s="170">
        <v>1.8</v>
      </c>
      <c r="E580" s="58">
        <v>1.8</v>
      </c>
      <c r="F580" s="58"/>
      <c r="G580" s="59"/>
      <c r="H580" s="24"/>
      <c r="I580" s="58"/>
      <c r="J580" s="40"/>
      <c r="K580" s="19"/>
      <c r="L580" s="19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20"/>
      <c r="BZ580" s="20"/>
      <c r="CA580" s="20"/>
      <c r="CB580" s="20"/>
      <c r="CC580" s="20"/>
      <c r="CD580" s="20"/>
      <c r="CE580" s="20"/>
      <c r="CF580" s="20"/>
      <c r="CG580" s="20"/>
      <c r="CH580" s="20"/>
      <c r="CI580" s="20"/>
      <c r="CJ580" s="20"/>
      <c r="CK580" s="20"/>
      <c r="CL580" s="20"/>
      <c r="CM580" s="20"/>
    </row>
    <row r="581" spans="1:116" s="53" customFormat="1" x14ac:dyDescent="0.25">
      <c r="A581" s="54"/>
      <c r="B581" s="21" t="s">
        <v>225</v>
      </c>
      <c r="C581" s="55"/>
      <c r="D581" s="170">
        <v>2</v>
      </c>
      <c r="E581" s="58">
        <v>2</v>
      </c>
      <c r="F581" s="58"/>
      <c r="G581" s="59"/>
      <c r="H581" s="24"/>
      <c r="I581" s="58"/>
      <c r="J581" s="40"/>
      <c r="K581" s="19"/>
      <c r="L581" s="19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20"/>
      <c r="BZ581" s="20"/>
      <c r="CA581" s="20"/>
      <c r="CB581" s="20"/>
      <c r="CC581" s="20"/>
      <c r="CD581" s="20"/>
      <c r="CE581" s="20"/>
      <c r="CF581" s="20"/>
      <c r="CG581" s="20"/>
      <c r="CH581" s="20"/>
      <c r="CI581" s="20"/>
      <c r="CJ581" s="20"/>
      <c r="CK581" s="20"/>
      <c r="CL581" s="20"/>
      <c r="CM581" s="20"/>
    </row>
    <row r="582" spans="1:116" s="53" customFormat="1" x14ac:dyDescent="0.25">
      <c r="A582" s="54"/>
      <c r="B582" s="54" t="s">
        <v>244</v>
      </c>
      <c r="C582" s="55"/>
      <c r="D582" s="170"/>
      <c r="E582" s="58"/>
      <c r="F582" s="58"/>
      <c r="G582" s="59"/>
      <c r="H582" s="24"/>
      <c r="I582" s="58"/>
      <c r="J582" s="40"/>
      <c r="K582" s="19"/>
      <c r="L582" s="19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20"/>
      <c r="BZ582" s="20"/>
      <c r="CA582" s="20"/>
      <c r="CB582" s="20"/>
      <c r="CC582" s="20"/>
      <c r="CD582" s="20"/>
      <c r="CE582" s="20"/>
      <c r="CF582" s="20"/>
      <c r="CG582" s="20"/>
      <c r="CH582" s="20"/>
      <c r="CI582" s="20"/>
      <c r="CJ582" s="20"/>
      <c r="CK582" s="20"/>
      <c r="CL582" s="20"/>
      <c r="CM582" s="20"/>
    </row>
    <row r="583" spans="1:116" s="53" customFormat="1" x14ac:dyDescent="0.25">
      <c r="A583" s="54"/>
      <c r="B583" s="21" t="s">
        <v>116</v>
      </c>
      <c r="C583" s="55"/>
      <c r="D583" s="170">
        <v>5</v>
      </c>
      <c r="E583" s="58">
        <v>5</v>
      </c>
      <c r="F583" s="58"/>
      <c r="G583" s="59"/>
      <c r="H583" s="24"/>
      <c r="I583" s="58"/>
      <c r="J583" s="40"/>
      <c r="K583" s="19"/>
      <c r="L583" s="19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20"/>
      <c r="BZ583" s="20"/>
      <c r="CA583" s="20"/>
      <c r="CB583" s="20"/>
      <c r="CC583" s="20"/>
      <c r="CD583" s="20"/>
      <c r="CE583" s="20"/>
      <c r="CF583" s="20"/>
      <c r="CG583" s="20"/>
      <c r="CH583" s="20"/>
      <c r="CI583" s="20"/>
      <c r="CJ583" s="20"/>
      <c r="CK583" s="20"/>
      <c r="CL583" s="20"/>
      <c r="CM583" s="20"/>
    </row>
    <row r="584" spans="1:116" s="53" customFormat="1" x14ac:dyDescent="0.25">
      <c r="A584" s="54"/>
      <c r="B584" s="21" t="s">
        <v>63</v>
      </c>
      <c r="C584" s="55"/>
      <c r="D584" s="170">
        <v>1.3</v>
      </c>
      <c r="E584" s="58">
        <v>1.3</v>
      </c>
      <c r="F584" s="58"/>
      <c r="G584" s="59"/>
      <c r="H584" s="24"/>
      <c r="I584" s="58"/>
      <c r="J584" s="40"/>
      <c r="K584" s="19"/>
      <c r="L584" s="19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  <c r="AA584" s="20"/>
      <c r="AB584" s="20"/>
      <c r="AC584" s="20"/>
      <c r="AD584" s="20"/>
      <c r="AE584" s="20"/>
      <c r="AF584" s="20"/>
      <c r="AG584" s="20"/>
      <c r="AH584" s="20"/>
      <c r="AI584" s="20"/>
      <c r="AJ584" s="20"/>
      <c r="AK584" s="20"/>
      <c r="AL584" s="20"/>
      <c r="AM584" s="20"/>
      <c r="AN584" s="20"/>
      <c r="AO584" s="20"/>
      <c r="AP584" s="20"/>
      <c r="AQ584" s="20"/>
      <c r="AR584" s="20"/>
      <c r="AS584" s="20"/>
      <c r="AT584" s="20"/>
      <c r="AU584" s="20"/>
      <c r="AV584" s="20"/>
      <c r="AW584" s="20"/>
      <c r="AX584" s="20"/>
      <c r="AY584" s="20"/>
      <c r="AZ584" s="20"/>
      <c r="BA584" s="20"/>
      <c r="BB584" s="20"/>
      <c r="BC584" s="20"/>
      <c r="BD584" s="20"/>
      <c r="BE584" s="20"/>
      <c r="BF584" s="20"/>
      <c r="BG584" s="20"/>
      <c r="BH584" s="20"/>
      <c r="BI584" s="20"/>
      <c r="BJ584" s="20"/>
      <c r="BK584" s="20"/>
      <c r="BL584" s="20"/>
      <c r="BM584" s="20"/>
      <c r="BN584" s="20"/>
      <c r="BO584" s="20"/>
      <c r="BP584" s="20"/>
      <c r="BQ584" s="20"/>
      <c r="BR584" s="20"/>
      <c r="BS584" s="20"/>
      <c r="BT584" s="20"/>
      <c r="BU584" s="20"/>
      <c r="BV584" s="20"/>
      <c r="BW584" s="20"/>
      <c r="BX584" s="20"/>
      <c r="BY584" s="20"/>
      <c r="BZ584" s="20"/>
      <c r="CA584" s="20"/>
      <c r="CB584" s="20"/>
      <c r="CC584" s="20"/>
      <c r="CD584" s="20"/>
      <c r="CE584" s="20"/>
      <c r="CF584" s="20"/>
      <c r="CG584" s="20"/>
      <c r="CH584" s="20"/>
      <c r="CI584" s="20"/>
      <c r="CJ584" s="20"/>
      <c r="CK584" s="20"/>
      <c r="CL584" s="20"/>
      <c r="CM584" s="20"/>
    </row>
    <row r="585" spans="1:116" s="53" customFormat="1" x14ac:dyDescent="0.25">
      <c r="A585" s="54"/>
      <c r="B585" s="21" t="s">
        <v>25</v>
      </c>
      <c r="C585" s="55"/>
      <c r="D585" s="170">
        <v>15</v>
      </c>
      <c r="E585" s="58">
        <v>15</v>
      </c>
      <c r="F585" s="58"/>
      <c r="G585" s="59"/>
      <c r="H585" s="24"/>
      <c r="I585" s="58"/>
      <c r="J585" s="40"/>
      <c r="K585" s="19"/>
      <c r="L585" s="19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  <c r="AA585" s="20"/>
      <c r="AB585" s="20"/>
      <c r="AC585" s="20"/>
      <c r="AD585" s="20"/>
      <c r="AE585" s="20"/>
      <c r="AF585" s="20"/>
      <c r="AG585" s="20"/>
      <c r="AH585" s="20"/>
      <c r="AI585" s="20"/>
      <c r="AJ585" s="20"/>
      <c r="AK585" s="20"/>
      <c r="AL585" s="20"/>
      <c r="AM585" s="20"/>
      <c r="AN585" s="20"/>
      <c r="AO585" s="20"/>
      <c r="AP585" s="20"/>
      <c r="AQ585" s="20"/>
      <c r="AR585" s="20"/>
      <c r="AS585" s="20"/>
      <c r="AT585" s="20"/>
      <c r="AU585" s="20"/>
      <c r="AV585" s="20"/>
      <c r="AW585" s="20"/>
      <c r="AX585" s="20"/>
      <c r="AY585" s="20"/>
      <c r="AZ585" s="20"/>
      <c r="BA585" s="20"/>
      <c r="BB585" s="20"/>
      <c r="BC585" s="20"/>
      <c r="BD585" s="20"/>
      <c r="BE585" s="20"/>
      <c r="BF585" s="20"/>
      <c r="BG585" s="20"/>
      <c r="BH585" s="20"/>
      <c r="BI585" s="20"/>
      <c r="BJ585" s="20"/>
      <c r="BK585" s="20"/>
      <c r="BL585" s="20"/>
      <c r="BM585" s="20"/>
      <c r="BN585" s="20"/>
      <c r="BO585" s="20"/>
      <c r="BP585" s="20"/>
      <c r="BQ585" s="20"/>
      <c r="BR585" s="20"/>
      <c r="BS585" s="20"/>
      <c r="BT585" s="20"/>
      <c r="BU585" s="20"/>
      <c r="BV585" s="20"/>
      <c r="BW585" s="20"/>
      <c r="BX585" s="20"/>
      <c r="BY585" s="20"/>
      <c r="BZ585" s="20"/>
      <c r="CA585" s="20"/>
      <c r="CB585" s="20"/>
      <c r="CC585" s="20"/>
      <c r="CD585" s="20"/>
      <c r="CE585" s="20"/>
      <c r="CF585" s="20"/>
      <c r="CG585" s="20"/>
      <c r="CH585" s="20"/>
      <c r="CI585" s="20"/>
      <c r="CJ585" s="20"/>
      <c r="CK585" s="20"/>
      <c r="CL585" s="20"/>
      <c r="CM585" s="20"/>
    </row>
    <row r="586" spans="1:116" s="53" customFormat="1" x14ac:dyDescent="0.25">
      <c r="A586" s="54"/>
      <c r="B586" s="21" t="s">
        <v>216</v>
      </c>
      <c r="C586" s="55"/>
      <c r="D586" s="170"/>
      <c r="E586" s="58">
        <v>20</v>
      </c>
      <c r="F586" s="58"/>
      <c r="G586" s="59"/>
      <c r="H586" s="24"/>
      <c r="I586" s="58"/>
      <c r="J586" s="40"/>
      <c r="K586" s="19"/>
      <c r="L586" s="19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  <c r="AA586" s="20"/>
      <c r="AB586" s="20"/>
      <c r="AC586" s="20"/>
      <c r="AD586" s="20"/>
      <c r="AE586" s="20"/>
      <c r="AF586" s="20"/>
      <c r="AG586" s="20"/>
      <c r="AH586" s="20"/>
      <c r="AI586" s="20"/>
      <c r="AJ586" s="20"/>
      <c r="AK586" s="20"/>
      <c r="AL586" s="20"/>
      <c r="AM586" s="20"/>
      <c r="AN586" s="20"/>
      <c r="AO586" s="20"/>
      <c r="AP586" s="20"/>
      <c r="AQ586" s="20"/>
      <c r="AR586" s="20"/>
      <c r="AS586" s="20"/>
      <c r="AT586" s="20"/>
      <c r="AU586" s="20"/>
      <c r="AV586" s="20"/>
      <c r="AW586" s="20"/>
      <c r="AX586" s="20"/>
      <c r="AY586" s="20"/>
      <c r="AZ586" s="20"/>
      <c r="BA586" s="20"/>
      <c r="BB586" s="20"/>
      <c r="BC586" s="20"/>
      <c r="BD586" s="20"/>
      <c r="BE586" s="20"/>
      <c r="BF586" s="20"/>
      <c r="BG586" s="20"/>
      <c r="BH586" s="20"/>
      <c r="BI586" s="20"/>
      <c r="BJ586" s="20"/>
      <c r="BK586" s="20"/>
      <c r="BL586" s="20"/>
      <c r="BM586" s="20"/>
      <c r="BN586" s="20"/>
      <c r="BO586" s="20"/>
      <c r="BP586" s="20"/>
      <c r="BQ586" s="20"/>
      <c r="BR586" s="20"/>
      <c r="BS586" s="20"/>
      <c r="BT586" s="20"/>
      <c r="BU586" s="20"/>
      <c r="BV586" s="20"/>
      <c r="BW586" s="20"/>
      <c r="BX586" s="20"/>
      <c r="BY586" s="20"/>
      <c r="BZ586" s="20"/>
      <c r="CA586" s="20"/>
      <c r="CB586" s="20"/>
      <c r="CC586" s="20"/>
      <c r="CD586" s="20"/>
      <c r="CE586" s="20"/>
      <c r="CF586" s="20"/>
      <c r="CG586" s="20"/>
      <c r="CH586" s="20"/>
      <c r="CI586" s="20"/>
      <c r="CJ586" s="20"/>
      <c r="CK586" s="20"/>
      <c r="CL586" s="20"/>
      <c r="CM586" s="20"/>
    </row>
    <row r="587" spans="1:116" s="62" customFormat="1" x14ac:dyDescent="0.25">
      <c r="A587" s="47" t="s">
        <v>122</v>
      </c>
      <c r="B587" s="15"/>
      <c r="C587" s="48">
        <v>180</v>
      </c>
      <c r="D587" s="121"/>
      <c r="E587" s="121"/>
      <c r="F587" s="49">
        <v>0.1</v>
      </c>
      <c r="G587" s="51">
        <v>0.1</v>
      </c>
      <c r="H587" s="51">
        <v>11.8</v>
      </c>
      <c r="I587" s="51">
        <v>49</v>
      </c>
      <c r="J587" s="40" t="s">
        <v>123</v>
      </c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  <c r="AA587" s="60"/>
      <c r="AB587" s="60"/>
      <c r="AC587" s="60"/>
      <c r="AD587" s="60"/>
      <c r="AE587" s="60"/>
      <c r="AF587" s="60"/>
      <c r="AG587" s="60"/>
      <c r="AH587" s="60"/>
      <c r="AI587" s="60"/>
      <c r="AJ587" s="60"/>
      <c r="AK587" s="60"/>
      <c r="AL587" s="60"/>
      <c r="AM587" s="60"/>
      <c r="AN587" s="60"/>
      <c r="AO587" s="60"/>
      <c r="AP587" s="60"/>
      <c r="AQ587" s="60"/>
      <c r="AR587" s="60"/>
      <c r="AS587" s="60"/>
      <c r="AT587" s="60"/>
      <c r="AU587" s="60"/>
      <c r="AV587" s="60"/>
      <c r="AW587" s="60"/>
      <c r="AX587" s="60"/>
      <c r="AY587" s="60"/>
      <c r="AZ587" s="60"/>
      <c r="BA587" s="60"/>
      <c r="BB587" s="60"/>
      <c r="BC587" s="60"/>
      <c r="BD587" s="60"/>
      <c r="BE587" s="60"/>
      <c r="BF587" s="60"/>
      <c r="BG587" s="60"/>
      <c r="BH587" s="60"/>
      <c r="BI587" s="60"/>
      <c r="BJ587" s="60"/>
      <c r="BK587" s="60"/>
      <c r="BL587" s="60"/>
      <c r="BM587" s="60"/>
      <c r="BN587" s="60"/>
      <c r="BO587" s="60"/>
      <c r="BP587" s="60"/>
      <c r="BQ587" s="60"/>
      <c r="BR587" s="60"/>
      <c r="BS587" s="60"/>
      <c r="BT587" s="60"/>
      <c r="BU587" s="60"/>
      <c r="BV587" s="60"/>
      <c r="BW587" s="60"/>
      <c r="BX587" s="60"/>
      <c r="BY587" s="60"/>
      <c r="BZ587" s="60"/>
      <c r="CA587" s="60"/>
      <c r="CB587" s="60"/>
      <c r="CC587" s="60"/>
      <c r="CD587" s="60"/>
      <c r="CE587" s="60"/>
      <c r="CF587" s="60"/>
      <c r="CG587" s="60"/>
      <c r="CH587" s="60"/>
      <c r="CI587" s="60"/>
      <c r="CJ587" s="60"/>
      <c r="CK587" s="60"/>
      <c r="CL587" s="60"/>
      <c r="CM587" s="60"/>
      <c r="CN587" s="61"/>
      <c r="CO587" s="61"/>
      <c r="CP587" s="61"/>
      <c r="CQ587" s="61"/>
      <c r="CR587" s="61"/>
      <c r="CS587" s="61"/>
      <c r="CT587" s="61"/>
      <c r="CU587" s="61"/>
      <c r="CV587" s="61"/>
      <c r="CW587" s="61"/>
      <c r="CX587" s="61"/>
      <c r="CY587" s="61"/>
      <c r="CZ587" s="61"/>
      <c r="DA587" s="61"/>
      <c r="DB587" s="61"/>
      <c r="DC587" s="61"/>
      <c r="DD587" s="61"/>
      <c r="DE587" s="61"/>
      <c r="DF587" s="61"/>
      <c r="DG587" s="61"/>
      <c r="DH587" s="61"/>
      <c r="DI587" s="61"/>
      <c r="DJ587" s="61"/>
      <c r="DK587" s="61"/>
      <c r="DL587" s="61"/>
    </row>
    <row r="588" spans="1:116" s="62" customFormat="1" x14ac:dyDescent="0.25">
      <c r="A588" s="47"/>
      <c r="B588" s="15" t="s">
        <v>124</v>
      </c>
      <c r="C588" s="48"/>
      <c r="D588" s="121">
        <v>40.799999999999997</v>
      </c>
      <c r="E588" s="121">
        <v>36</v>
      </c>
      <c r="F588" s="49"/>
      <c r="G588" s="49"/>
      <c r="H588" s="51"/>
      <c r="I588" s="51"/>
      <c r="J588" s="4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  <c r="AA588" s="60"/>
      <c r="AB588" s="60"/>
      <c r="AC588" s="60"/>
      <c r="AD588" s="60"/>
      <c r="AE588" s="60"/>
      <c r="AF588" s="60"/>
      <c r="AG588" s="60"/>
      <c r="AH588" s="60"/>
      <c r="AI588" s="60"/>
      <c r="AJ588" s="60"/>
      <c r="AK588" s="60"/>
      <c r="AL588" s="60"/>
      <c r="AM588" s="60"/>
      <c r="AN588" s="60"/>
      <c r="AO588" s="60"/>
      <c r="AP588" s="60"/>
      <c r="AQ588" s="60"/>
      <c r="AR588" s="60"/>
      <c r="AS588" s="60"/>
      <c r="AT588" s="60"/>
      <c r="AU588" s="60"/>
      <c r="AV588" s="60"/>
      <c r="AW588" s="60"/>
      <c r="AX588" s="60"/>
      <c r="AY588" s="60"/>
      <c r="AZ588" s="60"/>
      <c r="BA588" s="60"/>
      <c r="BB588" s="60"/>
      <c r="BC588" s="60"/>
      <c r="BD588" s="60"/>
      <c r="BE588" s="60"/>
      <c r="BF588" s="60"/>
      <c r="BG588" s="60"/>
      <c r="BH588" s="60"/>
      <c r="BI588" s="60"/>
      <c r="BJ588" s="60"/>
      <c r="BK588" s="60"/>
      <c r="BL588" s="60"/>
      <c r="BM588" s="60"/>
      <c r="BN588" s="60"/>
      <c r="BO588" s="60"/>
      <c r="BP588" s="60"/>
      <c r="BQ588" s="60"/>
      <c r="BR588" s="60"/>
      <c r="BS588" s="60"/>
      <c r="BT588" s="60"/>
      <c r="BU588" s="60"/>
      <c r="BV588" s="60"/>
      <c r="BW588" s="60"/>
      <c r="BX588" s="60"/>
      <c r="BY588" s="60"/>
      <c r="BZ588" s="60"/>
      <c r="CA588" s="60"/>
      <c r="CB588" s="60"/>
      <c r="CC588" s="60"/>
      <c r="CD588" s="60"/>
      <c r="CE588" s="60"/>
      <c r="CF588" s="60"/>
      <c r="CG588" s="60"/>
      <c r="CH588" s="60"/>
      <c r="CI588" s="60"/>
      <c r="CJ588" s="60"/>
      <c r="CK588" s="60"/>
      <c r="CL588" s="60"/>
      <c r="CM588" s="60"/>
      <c r="CN588" s="61"/>
      <c r="CO588" s="61"/>
      <c r="CP588" s="61"/>
      <c r="CQ588" s="61"/>
      <c r="CR588" s="61"/>
      <c r="CS588" s="61"/>
      <c r="CT588" s="61"/>
      <c r="CU588" s="61"/>
      <c r="CV588" s="61"/>
      <c r="CW588" s="61"/>
      <c r="CX588" s="61"/>
      <c r="CY588" s="61"/>
      <c r="CZ588" s="61"/>
      <c r="DA588" s="61"/>
      <c r="DB588" s="61"/>
      <c r="DC588" s="61"/>
      <c r="DD588" s="61"/>
      <c r="DE588" s="61"/>
      <c r="DF588" s="61"/>
      <c r="DG588" s="61"/>
      <c r="DH588" s="61"/>
      <c r="DI588" s="61"/>
      <c r="DJ588" s="61"/>
      <c r="DK588" s="61"/>
      <c r="DL588" s="61"/>
    </row>
    <row r="589" spans="1:116" s="62" customFormat="1" x14ac:dyDescent="0.25">
      <c r="A589" s="47"/>
      <c r="B589" s="15" t="s">
        <v>25</v>
      </c>
      <c r="C589" s="48"/>
      <c r="D589" s="121">
        <v>155</v>
      </c>
      <c r="E589" s="121">
        <v>155</v>
      </c>
      <c r="F589" s="49"/>
      <c r="G589" s="49"/>
      <c r="H589" s="51"/>
      <c r="I589" s="51"/>
      <c r="J589" s="4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  <c r="AA589" s="60"/>
      <c r="AB589" s="60"/>
      <c r="AC589" s="60"/>
      <c r="AD589" s="60"/>
      <c r="AE589" s="60"/>
      <c r="AF589" s="60"/>
      <c r="AG589" s="60"/>
      <c r="AH589" s="60"/>
      <c r="AI589" s="60"/>
      <c r="AJ589" s="60"/>
      <c r="AK589" s="60"/>
      <c r="AL589" s="60"/>
      <c r="AM589" s="60"/>
      <c r="AN589" s="60"/>
      <c r="AO589" s="60"/>
      <c r="AP589" s="60"/>
      <c r="AQ589" s="60"/>
      <c r="AR589" s="60"/>
      <c r="AS589" s="60"/>
      <c r="AT589" s="60"/>
      <c r="AU589" s="60"/>
      <c r="AV589" s="60"/>
      <c r="AW589" s="60"/>
      <c r="AX589" s="60"/>
      <c r="AY589" s="60"/>
      <c r="AZ589" s="60"/>
      <c r="BA589" s="60"/>
      <c r="BB589" s="60"/>
      <c r="BC589" s="60"/>
      <c r="BD589" s="60"/>
      <c r="BE589" s="60"/>
      <c r="BF589" s="60"/>
      <c r="BG589" s="60"/>
      <c r="BH589" s="60"/>
      <c r="BI589" s="60"/>
      <c r="BJ589" s="60"/>
      <c r="BK589" s="60"/>
      <c r="BL589" s="60"/>
      <c r="BM589" s="60"/>
      <c r="BN589" s="60"/>
      <c r="BO589" s="60"/>
      <c r="BP589" s="60"/>
      <c r="BQ589" s="60"/>
      <c r="BR589" s="60"/>
      <c r="BS589" s="60"/>
      <c r="BT589" s="60"/>
      <c r="BU589" s="60"/>
      <c r="BV589" s="60"/>
      <c r="BW589" s="60"/>
      <c r="BX589" s="60"/>
      <c r="BY589" s="60"/>
      <c r="BZ589" s="60"/>
      <c r="CA589" s="60"/>
      <c r="CB589" s="60"/>
      <c r="CC589" s="60"/>
      <c r="CD589" s="60"/>
      <c r="CE589" s="60"/>
      <c r="CF589" s="60"/>
      <c r="CG589" s="60"/>
      <c r="CH589" s="60"/>
      <c r="CI589" s="60"/>
      <c r="CJ589" s="60"/>
      <c r="CK589" s="60"/>
      <c r="CL589" s="60"/>
      <c r="CM589" s="60"/>
      <c r="CN589" s="61"/>
      <c r="CO589" s="61"/>
      <c r="CP589" s="61"/>
      <c r="CQ589" s="61"/>
      <c r="CR589" s="61"/>
      <c r="CS589" s="61"/>
      <c r="CT589" s="61"/>
      <c r="CU589" s="61"/>
      <c r="CV589" s="61"/>
      <c r="CW589" s="61"/>
      <c r="CX589" s="61"/>
      <c r="CY589" s="61"/>
      <c r="CZ589" s="61"/>
      <c r="DA589" s="61"/>
      <c r="DB589" s="61"/>
      <c r="DC589" s="61"/>
      <c r="DD589" s="61"/>
      <c r="DE589" s="61"/>
      <c r="DF589" s="61"/>
      <c r="DG589" s="61"/>
      <c r="DH589" s="61"/>
      <c r="DI589" s="61"/>
      <c r="DJ589" s="61"/>
      <c r="DK589" s="61"/>
      <c r="DL589" s="61"/>
    </row>
    <row r="590" spans="1:116" s="62" customFormat="1" x14ac:dyDescent="0.25">
      <c r="A590" s="47"/>
      <c r="B590" s="15" t="s">
        <v>26</v>
      </c>
      <c r="C590" s="48"/>
      <c r="D590" s="121">
        <v>5</v>
      </c>
      <c r="E590" s="121">
        <v>5</v>
      </c>
      <c r="F590" s="49"/>
      <c r="G590" s="49"/>
      <c r="H590" s="51"/>
      <c r="I590" s="51"/>
      <c r="J590" s="4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  <c r="AA590" s="60"/>
      <c r="AB590" s="60"/>
      <c r="AC590" s="60"/>
      <c r="AD590" s="60"/>
      <c r="AE590" s="60"/>
      <c r="AF590" s="60"/>
      <c r="AG590" s="60"/>
      <c r="AH590" s="60"/>
      <c r="AI590" s="60"/>
      <c r="AJ590" s="60"/>
      <c r="AK590" s="60"/>
      <c r="AL590" s="60"/>
      <c r="AM590" s="60"/>
      <c r="AN590" s="60"/>
      <c r="AO590" s="60"/>
      <c r="AP590" s="60"/>
      <c r="AQ590" s="60"/>
      <c r="AR590" s="60"/>
      <c r="AS590" s="60"/>
      <c r="AT590" s="60"/>
      <c r="AU590" s="60"/>
      <c r="AV590" s="60"/>
      <c r="AW590" s="60"/>
      <c r="AX590" s="60"/>
      <c r="AY590" s="60"/>
      <c r="AZ590" s="60"/>
      <c r="BA590" s="60"/>
      <c r="BB590" s="60"/>
      <c r="BC590" s="60"/>
      <c r="BD590" s="60"/>
      <c r="BE590" s="60"/>
      <c r="BF590" s="60"/>
      <c r="BG590" s="60"/>
      <c r="BH590" s="60"/>
      <c r="BI590" s="60"/>
      <c r="BJ590" s="60"/>
      <c r="BK590" s="60"/>
      <c r="BL590" s="60"/>
      <c r="BM590" s="60"/>
      <c r="BN590" s="60"/>
      <c r="BO590" s="60"/>
      <c r="BP590" s="60"/>
      <c r="BQ590" s="60"/>
      <c r="BR590" s="60"/>
      <c r="BS590" s="60"/>
      <c r="BT590" s="60"/>
      <c r="BU590" s="60"/>
      <c r="BV590" s="60"/>
      <c r="BW590" s="60"/>
      <c r="BX590" s="60"/>
      <c r="BY590" s="60"/>
      <c r="BZ590" s="60"/>
      <c r="CA590" s="60"/>
      <c r="CB590" s="60"/>
      <c r="CC590" s="60"/>
      <c r="CD590" s="60"/>
      <c r="CE590" s="60"/>
      <c r="CF590" s="60"/>
      <c r="CG590" s="60"/>
      <c r="CH590" s="60"/>
      <c r="CI590" s="60"/>
      <c r="CJ590" s="60"/>
      <c r="CK590" s="60"/>
      <c r="CL590" s="60"/>
      <c r="CM590" s="60"/>
      <c r="CN590" s="61"/>
      <c r="CO590" s="61"/>
      <c r="CP590" s="61"/>
      <c r="CQ590" s="61"/>
      <c r="CR590" s="61"/>
      <c r="CS590" s="61"/>
      <c r="CT590" s="61"/>
      <c r="CU590" s="61"/>
      <c r="CV590" s="61"/>
      <c r="CW590" s="61"/>
      <c r="CX590" s="61"/>
      <c r="CY590" s="61"/>
      <c r="CZ590" s="61"/>
      <c r="DA590" s="61"/>
      <c r="DB590" s="61"/>
      <c r="DC590" s="61"/>
      <c r="DD590" s="61"/>
      <c r="DE590" s="61"/>
      <c r="DF590" s="61"/>
      <c r="DG590" s="61"/>
      <c r="DH590" s="61"/>
      <c r="DI590" s="61"/>
      <c r="DJ590" s="61"/>
      <c r="DK590" s="61"/>
      <c r="DL590" s="61"/>
    </row>
    <row r="591" spans="1:116" x14ac:dyDescent="0.25">
      <c r="A591" s="87" t="s">
        <v>75</v>
      </c>
      <c r="B591" s="88"/>
      <c r="C591" s="89">
        <v>37.5</v>
      </c>
      <c r="D591" s="90">
        <v>37.5</v>
      </c>
      <c r="E591" s="90">
        <v>37.5</v>
      </c>
      <c r="F591" s="89">
        <v>1.8</v>
      </c>
      <c r="G591" s="89">
        <v>0.4</v>
      </c>
      <c r="H591" s="89">
        <v>18</v>
      </c>
      <c r="I591" s="89">
        <v>82.5</v>
      </c>
      <c r="J591" s="91"/>
    </row>
    <row r="592" spans="1:116" x14ac:dyDescent="0.25">
      <c r="A592" s="66" t="s">
        <v>39</v>
      </c>
      <c r="B592" s="67"/>
      <c r="C592" s="68">
        <v>695.5</v>
      </c>
      <c r="D592" s="92"/>
      <c r="E592" s="44"/>
      <c r="F592" s="45">
        <f>SUM(F554:F591)</f>
        <v>18.900000000000002</v>
      </c>
      <c r="G592" s="45">
        <f>SUM(G554:G591)</f>
        <v>21.8</v>
      </c>
      <c r="H592" s="45">
        <f>SUM(H554:H591)</f>
        <v>90.5</v>
      </c>
      <c r="I592" s="45">
        <f>SUM(I554:I591)</f>
        <v>634.5</v>
      </c>
      <c r="J592" s="31"/>
    </row>
    <row r="593" spans="1:110" x14ac:dyDescent="0.25">
      <c r="A593" s="137"/>
      <c r="B593" s="138" t="s">
        <v>76</v>
      </c>
      <c r="C593" s="171"/>
      <c r="D593" s="172"/>
      <c r="E593" s="95"/>
      <c r="F593" s="93"/>
      <c r="G593" s="93"/>
      <c r="H593" s="93"/>
      <c r="I593" s="93"/>
      <c r="J593" s="31"/>
    </row>
    <row r="594" spans="1:110" x14ac:dyDescent="0.25">
      <c r="A594" s="47" t="s">
        <v>125</v>
      </c>
      <c r="C594" s="48">
        <v>10</v>
      </c>
      <c r="D594" s="49"/>
      <c r="E594" s="51"/>
      <c r="F594" s="59">
        <v>3</v>
      </c>
      <c r="G594" s="59">
        <v>4</v>
      </c>
      <c r="H594" s="59">
        <v>26.2</v>
      </c>
      <c r="I594" s="24">
        <v>146</v>
      </c>
      <c r="J594" s="40"/>
      <c r="K594" s="123"/>
      <c r="L594" s="123"/>
      <c r="M594" s="123"/>
      <c r="N594" s="123"/>
      <c r="O594" s="123"/>
      <c r="P594" s="123"/>
      <c r="Q594" s="123"/>
      <c r="R594" s="123"/>
      <c r="S594" s="123"/>
      <c r="T594" s="123"/>
      <c r="U594" s="123"/>
      <c r="V594" s="123"/>
      <c r="W594" s="123"/>
      <c r="X594" s="123"/>
      <c r="Y594" s="123"/>
      <c r="Z594" s="123"/>
      <c r="AA594" s="123"/>
      <c r="AB594" s="123"/>
      <c r="AC594" s="123"/>
      <c r="AD594" s="123"/>
      <c r="AE594" s="123"/>
      <c r="AF594" s="123"/>
      <c r="AG594" s="123"/>
      <c r="AH594" s="123"/>
      <c r="AI594" s="123"/>
      <c r="AJ594" s="123"/>
      <c r="AK594" s="123"/>
      <c r="AL594" s="123"/>
      <c r="AM594" s="123"/>
      <c r="AN594" s="123"/>
      <c r="AO594" s="123"/>
      <c r="AP594" s="123"/>
      <c r="AQ594" s="123"/>
      <c r="AR594" s="123"/>
      <c r="AS594" s="123"/>
    </row>
    <row r="595" spans="1:110" x14ac:dyDescent="0.25">
      <c r="A595" s="47" t="s">
        <v>126</v>
      </c>
      <c r="C595" s="48"/>
      <c r="D595" s="17">
        <v>10</v>
      </c>
      <c r="E595" s="51">
        <v>10</v>
      </c>
      <c r="F595" s="49"/>
      <c r="J595" s="40"/>
      <c r="K595" s="123"/>
      <c r="L595" s="123"/>
      <c r="M595" s="123"/>
      <c r="N595" s="123"/>
      <c r="O595" s="123"/>
      <c r="P595" s="123"/>
      <c r="Q595" s="123"/>
      <c r="R595" s="123"/>
      <c r="S595" s="123"/>
      <c r="T595" s="123"/>
      <c r="U595" s="123"/>
      <c r="V595" s="123"/>
      <c r="W595" s="123"/>
      <c r="X595" s="123"/>
      <c r="Y595" s="123"/>
      <c r="Z595" s="123"/>
      <c r="AA595" s="123"/>
      <c r="AB595" s="123"/>
      <c r="AC595" s="123"/>
      <c r="AD595" s="123"/>
      <c r="AE595" s="123"/>
      <c r="AF595" s="123"/>
      <c r="AG595" s="123"/>
      <c r="AH595" s="123"/>
      <c r="AI595" s="123"/>
      <c r="AJ595" s="123"/>
      <c r="AK595" s="123"/>
      <c r="AL595" s="123"/>
      <c r="AM595" s="123"/>
      <c r="AN595" s="123"/>
      <c r="AO595" s="123"/>
      <c r="AP595" s="123"/>
      <c r="AQ595" s="123"/>
      <c r="AR595" s="123"/>
      <c r="AS595" s="123"/>
    </row>
    <row r="596" spans="1:110" s="120" customFormat="1" x14ac:dyDescent="0.25">
      <c r="A596" s="47" t="s">
        <v>127</v>
      </c>
      <c r="B596" s="15"/>
      <c r="C596" s="48">
        <v>110</v>
      </c>
      <c r="D596" s="17"/>
      <c r="E596" s="51"/>
      <c r="F596" s="17">
        <v>2.5</v>
      </c>
      <c r="G596" s="51">
        <v>2.75</v>
      </c>
      <c r="H596" s="17">
        <v>4</v>
      </c>
      <c r="I596" s="51">
        <v>51</v>
      </c>
      <c r="J596" s="40" t="s">
        <v>128</v>
      </c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  <c r="AA596" s="60"/>
      <c r="AB596" s="60"/>
      <c r="AC596" s="60"/>
      <c r="AD596" s="60"/>
      <c r="AE596" s="60"/>
      <c r="AF596" s="60"/>
      <c r="AG596" s="60"/>
      <c r="AH596" s="60"/>
      <c r="AI596" s="60"/>
      <c r="AJ596" s="60"/>
      <c r="AK596" s="60"/>
      <c r="AL596" s="60"/>
      <c r="AM596" s="60"/>
      <c r="AN596" s="60"/>
      <c r="AO596" s="60"/>
      <c r="AP596" s="60"/>
      <c r="AQ596" s="60"/>
      <c r="AR596" s="60"/>
      <c r="AS596" s="60"/>
      <c r="AT596" s="60"/>
      <c r="AU596" s="60"/>
      <c r="AV596" s="60"/>
      <c r="AW596" s="60"/>
      <c r="AX596" s="60"/>
      <c r="AY596" s="60"/>
      <c r="AZ596" s="60"/>
      <c r="BA596" s="60"/>
      <c r="BB596" s="60"/>
      <c r="BC596" s="60"/>
      <c r="BD596" s="60"/>
      <c r="BE596" s="60"/>
      <c r="BF596" s="60"/>
      <c r="BG596" s="60"/>
      <c r="BH596" s="60"/>
      <c r="BI596" s="60"/>
      <c r="BJ596" s="60"/>
      <c r="BK596" s="60"/>
      <c r="BL596" s="60"/>
      <c r="BM596" s="60"/>
      <c r="BN596" s="60"/>
      <c r="BO596" s="60"/>
      <c r="BP596" s="60"/>
      <c r="BQ596" s="60"/>
      <c r="BR596" s="60"/>
      <c r="BS596" s="60"/>
      <c r="BT596" s="60"/>
      <c r="BU596" s="60"/>
      <c r="BV596" s="60"/>
      <c r="BW596" s="60"/>
      <c r="BX596" s="60"/>
      <c r="BY596" s="60"/>
      <c r="BZ596" s="60"/>
      <c r="CA596" s="60"/>
      <c r="CB596" s="60"/>
      <c r="CC596" s="60"/>
      <c r="CD596" s="60"/>
      <c r="CE596" s="60"/>
      <c r="CF596" s="60"/>
      <c r="CG596" s="60"/>
      <c r="CH596" s="60"/>
      <c r="CI596" s="60"/>
      <c r="CJ596" s="60"/>
      <c r="CK596" s="60"/>
      <c r="CL596" s="60"/>
      <c r="CM596" s="60"/>
      <c r="CN596" s="61"/>
      <c r="CO596" s="61"/>
      <c r="CP596" s="61"/>
      <c r="CQ596" s="61"/>
      <c r="CR596" s="61"/>
      <c r="CS596" s="61"/>
      <c r="CT596" s="61"/>
      <c r="CU596" s="61"/>
      <c r="CV596" s="61"/>
      <c r="CW596" s="61"/>
      <c r="CX596" s="61"/>
      <c r="CY596" s="61"/>
      <c r="CZ596" s="61"/>
      <c r="DA596" s="61"/>
      <c r="DB596" s="61"/>
      <c r="DC596" s="61"/>
      <c r="DD596" s="61"/>
      <c r="DE596" s="61"/>
      <c r="DF596" s="61"/>
    </row>
    <row r="597" spans="1:110" s="120" customFormat="1" x14ac:dyDescent="0.25">
      <c r="A597" s="47"/>
      <c r="B597" s="15" t="s">
        <v>129</v>
      </c>
      <c r="C597" s="48"/>
      <c r="D597" s="17">
        <v>115.9</v>
      </c>
      <c r="E597" s="51">
        <v>110</v>
      </c>
      <c r="F597" s="49"/>
      <c r="G597" s="51"/>
      <c r="H597" s="17"/>
      <c r="I597" s="49"/>
      <c r="J597" s="8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  <c r="AA597" s="60"/>
      <c r="AB597" s="60"/>
      <c r="AC597" s="60"/>
      <c r="AD597" s="60"/>
      <c r="AE597" s="60"/>
      <c r="AF597" s="60"/>
      <c r="AG597" s="60"/>
      <c r="AH597" s="60"/>
      <c r="AI597" s="60"/>
      <c r="AJ597" s="60"/>
      <c r="AK597" s="60"/>
      <c r="AL597" s="60"/>
      <c r="AM597" s="60"/>
      <c r="AN597" s="60"/>
      <c r="AO597" s="60"/>
      <c r="AP597" s="60"/>
      <c r="AQ597" s="60"/>
      <c r="AR597" s="60"/>
      <c r="AS597" s="60"/>
      <c r="AT597" s="60"/>
      <c r="AU597" s="60"/>
      <c r="AV597" s="60"/>
      <c r="AW597" s="60"/>
      <c r="AX597" s="60"/>
      <c r="AY597" s="60"/>
      <c r="AZ597" s="60"/>
      <c r="BA597" s="60"/>
      <c r="BB597" s="60"/>
      <c r="BC597" s="60"/>
      <c r="BD597" s="60"/>
      <c r="BE597" s="60"/>
      <c r="BF597" s="60"/>
      <c r="BG597" s="60"/>
      <c r="BH597" s="60"/>
      <c r="BI597" s="60"/>
      <c r="BJ597" s="60"/>
      <c r="BK597" s="60"/>
      <c r="BL597" s="60"/>
      <c r="BM597" s="60"/>
      <c r="BN597" s="60"/>
      <c r="BO597" s="60"/>
      <c r="BP597" s="60"/>
      <c r="BQ597" s="60"/>
      <c r="BR597" s="60"/>
      <c r="BS597" s="60"/>
      <c r="BT597" s="60"/>
      <c r="BU597" s="60"/>
      <c r="BV597" s="60"/>
      <c r="BW597" s="60"/>
      <c r="BX597" s="60"/>
      <c r="BY597" s="60"/>
      <c r="BZ597" s="60"/>
      <c r="CA597" s="60"/>
      <c r="CB597" s="60"/>
      <c r="CC597" s="60"/>
      <c r="CD597" s="60"/>
      <c r="CE597" s="60"/>
      <c r="CF597" s="60"/>
      <c r="CG597" s="60"/>
      <c r="CH597" s="60"/>
      <c r="CI597" s="60"/>
      <c r="CJ597" s="60"/>
      <c r="CK597" s="60"/>
      <c r="CL597" s="60"/>
      <c r="CM597" s="60"/>
      <c r="CN597" s="61"/>
      <c r="CO597" s="61"/>
      <c r="CP597" s="61"/>
      <c r="CQ597" s="61"/>
      <c r="CR597" s="61"/>
      <c r="CS597" s="61"/>
      <c r="CT597" s="61"/>
      <c r="CU597" s="61"/>
      <c r="CV597" s="61"/>
      <c r="CW597" s="61"/>
      <c r="CX597" s="61"/>
      <c r="CY597" s="61"/>
      <c r="CZ597" s="61"/>
      <c r="DA597" s="61"/>
      <c r="DB597" s="61"/>
      <c r="DC597" s="61"/>
      <c r="DD597" s="61"/>
      <c r="DE597" s="61"/>
      <c r="DF597" s="61"/>
    </row>
    <row r="598" spans="1:110" s="62" customFormat="1" x14ac:dyDescent="0.25">
      <c r="A598" s="54" t="s">
        <v>195</v>
      </c>
      <c r="B598" s="21"/>
      <c r="C598" s="63" t="s">
        <v>196</v>
      </c>
      <c r="D598" s="25"/>
      <c r="E598" s="55"/>
      <c r="F598" s="17">
        <v>9</v>
      </c>
      <c r="G598" s="51">
        <v>10.4</v>
      </c>
      <c r="H598" s="17">
        <v>28.3</v>
      </c>
      <c r="I598" s="51">
        <v>242</v>
      </c>
      <c r="J598" s="40" t="s">
        <v>197</v>
      </c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  <c r="AA598" s="60"/>
      <c r="AB598" s="60"/>
      <c r="AC598" s="60"/>
      <c r="AD598" s="60"/>
      <c r="AE598" s="60"/>
      <c r="AF598" s="60"/>
      <c r="AG598" s="60"/>
      <c r="AH598" s="60"/>
      <c r="AI598" s="60"/>
      <c r="AJ598" s="60"/>
      <c r="AK598" s="60"/>
      <c r="AL598" s="60"/>
      <c r="AM598" s="60"/>
      <c r="AN598" s="60"/>
      <c r="AO598" s="60"/>
      <c r="AP598" s="60"/>
      <c r="AQ598" s="60"/>
      <c r="AR598" s="60"/>
      <c r="AS598" s="60"/>
      <c r="AT598" s="60"/>
      <c r="AU598" s="60"/>
      <c r="AV598" s="60"/>
      <c r="AW598" s="60"/>
      <c r="AX598" s="60"/>
      <c r="AY598" s="60"/>
      <c r="AZ598" s="60"/>
      <c r="BA598" s="60"/>
      <c r="BB598" s="60"/>
      <c r="BC598" s="60"/>
      <c r="BD598" s="60"/>
      <c r="BE598" s="60"/>
      <c r="BF598" s="60"/>
      <c r="BG598" s="60"/>
      <c r="BH598" s="60"/>
      <c r="BI598" s="60"/>
      <c r="BJ598" s="60"/>
      <c r="BK598" s="60"/>
      <c r="BL598" s="60"/>
      <c r="BM598" s="60"/>
      <c r="BN598" s="60"/>
      <c r="BO598" s="60"/>
      <c r="BP598" s="60"/>
      <c r="BQ598" s="60"/>
      <c r="BR598" s="60"/>
      <c r="BS598" s="60"/>
      <c r="BT598" s="60"/>
      <c r="BU598" s="60"/>
      <c r="BV598" s="60"/>
      <c r="BW598" s="60"/>
      <c r="BX598" s="60"/>
      <c r="BY598" s="60"/>
      <c r="BZ598" s="60"/>
      <c r="CA598" s="60"/>
      <c r="CB598" s="60"/>
      <c r="CC598" s="60"/>
      <c r="CD598" s="60"/>
      <c r="CE598" s="60"/>
      <c r="CF598" s="60"/>
      <c r="CG598" s="60"/>
      <c r="CH598" s="60"/>
      <c r="CI598" s="60"/>
      <c r="CJ598" s="60"/>
      <c r="CK598" s="60"/>
      <c r="CL598" s="60"/>
      <c r="CM598" s="60"/>
    </row>
    <row r="599" spans="1:110" s="62" customFormat="1" x14ac:dyDescent="0.25">
      <c r="A599" s="54"/>
      <c r="B599" s="21" t="s">
        <v>133</v>
      </c>
      <c r="C599" s="63"/>
      <c r="D599" s="25">
        <v>98.8</v>
      </c>
      <c r="E599" s="55">
        <v>97.5</v>
      </c>
      <c r="F599" s="24"/>
      <c r="G599" s="59"/>
      <c r="H599" s="24"/>
      <c r="I599" s="59"/>
      <c r="J599" s="4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  <c r="AA599" s="60"/>
      <c r="AB599" s="60"/>
      <c r="AC599" s="60"/>
      <c r="AD599" s="60"/>
      <c r="AE599" s="60"/>
      <c r="AF599" s="60"/>
      <c r="AG599" s="60"/>
      <c r="AH599" s="60"/>
      <c r="AI599" s="60"/>
      <c r="AJ599" s="60"/>
      <c r="AK599" s="60"/>
      <c r="AL599" s="60"/>
      <c r="AM599" s="60"/>
      <c r="AN599" s="60"/>
      <c r="AO599" s="60"/>
      <c r="AP599" s="60"/>
      <c r="AQ599" s="60"/>
      <c r="AR599" s="60"/>
      <c r="AS599" s="60"/>
      <c r="AT599" s="60"/>
      <c r="AU599" s="60"/>
      <c r="AV599" s="60"/>
      <c r="AW599" s="60"/>
      <c r="AX599" s="60"/>
      <c r="AY599" s="60"/>
      <c r="AZ599" s="60"/>
      <c r="BA599" s="60"/>
      <c r="BB599" s="60"/>
      <c r="BC599" s="60"/>
      <c r="BD599" s="60"/>
      <c r="BE599" s="60"/>
      <c r="BF599" s="60"/>
      <c r="BG599" s="60"/>
      <c r="BH599" s="60"/>
      <c r="BI599" s="60"/>
      <c r="BJ599" s="60"/>
      <c r="BK599" s="60"/>
      <c r="BL599" s="60"/>
      <c r="BM599" s="60"/>
      <c r="BN599" s="60"/>
      <c r="BO599" s="60"/>
      <c r="BP599" s="60"/>
      <c r="BQ599" s="60"/>
      <c r="BR599" s="60"/>
      <c r="BS599" s="60"/>
      <c r="BT599" s="60"/>
      <c r="BU599" s="60"/>
      <c r="BV599" s="60"/>
      <c r="BW599" s="60"/>
      <c r="BX599" s="60"/>
      <c r="BY599" s="60"/>
      <c r="BZ599" s="60"/>
      <c r="CA599" s="60"/>
      <c r="CB599" s="60"/>
      <c r="CC599" s="60"/>
      <c r="CD599" s="60"/>
      <c r="CE599" s="60"/>
      <c r="CF599" s="60"/>
      <c r="CG599" s="60"/>
      <c r="CH599" s="60"/>
      <c r="CI599" s="60"/>
      <c r="CJ599" s="60"/>
      <c r="CK599" s="60"/>
      <c r="CL599" s="60"/>
      <c r="CM599" s="60"/>
    </row>
    <row r="600" spans="1:110" s="62" customFormat="1" x14ac:dyDescent="0.25">
      <c r="A600" s="54"/>
      <c r="B600" s="21" t="s">
        <v>96</v>
      </c>
      <c r="C600" s="63"/>
      <c r="D600" s="25">
        <v>18</v>
      </c>
      <c r="E600" s="55">
        <v>18</v>
      </c>
      <c r="F600" s="24"/>
      <c r="G600" s="59"/>
      <c r="H600" s="24"/>
      <c r="I600" s="59"/>
      <c r="J600" s="4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  <c r="AA600" s="60"/>
      <c r="AB600" s="60"/>
      <c r="AC600" s="60"/>
      <c r="AD600" s="60"/>
      <c r="AE600" s="60"/>
      <c r="AF600" s="60"/>
      <c r="AG600" s="60"/>
      <c r="AH600" s="60"/>
      <c r="AI600" s="60"/>
      <c r="AJ600" s="60"/>
      <c r="AK600" s="60"/>
      <c r="AL600" s="60"/>
      <c r="AM600" s="60"/>
      <c r="AN600" s="60"/>
      <c r="AO600" s="60"/>
      <c r="AP600" s="60"/>
      <c r="AQ600" s="60"/>
      <c r="AR600" s="60"/>
      <c r="AS600" s="60"/>
      <c r="AT600" s="60"/>
      <c r="AU600" s="60"/>
      <c r="AV600" s="60"/>
      <c r="AW600" s="60"/>
      <c r="AX600" s="60"/>
      <c r="AY600" s="60"/>
      <c r="AZ600" s="60"/>
      <c r="BA600" s="60"/>
      <c r="BB600" s="60"/>
      <c r="BC600" s="60"/>
      <c r="BD600" s="60"/>
      <c r="BE600" s="60"/>
      <c r="BF600" s="60"/>
      <c r="BG600" s="60"/>
      <c r="BH600" s="60"/>
      <c r="BI600" s="60"/>
      <c r="BJ600" s="60"/>
      <c r="BK600" s="60"/>
      <c r="BL600" s="60"/>
      <c r="BM600" s="60"/>
      <c r="BN600" s="60"/>
      <c r="BO600" s="60"/>
      <c r="BP600" s="60"/>
      <c r="BQ600" s="60"/>
      <c r="BR600" s="60"/>
      <c r="BS600" s="60"/>
      <c r="BT600" s="60"/>
      <c r="BU600" s="60"/>
      <c r="BV600" s="60"/>
      <c r="BW600" s="60"/>
      <c r="BX600" s="60"/>
      <c r="BY600" s="60"/>
      <c r="BZ600" s="60"/>
      <c r="CA600" s="60"/>
      <c r="CB600" s="60"/>
      <c r="CC600" s="60"/>
      <c r="CD600" s="60"/>
      <c r="CE600" s="60"/>
      <c r="CF600" s="60"/>
      <c r="CG600" s="60"/>
      <c r="CH600" s="60"/>
      <c r="CI600" s="60"/>
      <c r="CJ600" s="60"/>
      <c r="CK600" s="60"/>
      <c r="CL600" s="60"/>
      <c r="CM600" s="60"/>
    </row>
    <row r="601" spans="1:110" s="62" customFormat="1" x14ac:dyDescent="0.25">
      <c r="A601" s="54"/>
      <c r="B601" s="21" t="s">
        <v>74</v>
      </c>
      <c r="C601" s="63"/>
      <c r="D601" s="25">
        <v>9</v>
      </c>
      <c r="E601" s="55">
        <v>9</v>
      </c>
      <c r="F601" s="24"/>
      <c r="G601" s="59"/>
      <c r="H601" s="24"/>
      <c r="I601" s="59"/>
      <c r="J601" s="4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  <c r="AA601" s="60"/>
      <c r="AB601" s="60"/>
      <c r="AC601" s="60"/>
      <c r="AD601" s="60"/>
      <c r="AE601" s="60"/>
      <c r="AF601" s="60"/>
      <c r="AG601" s="60"/>
      <c r="AH601" s="60"/>
      <c r="AI601" s="60"/>
      <c r="AJ601" s="60"/>
      <c r="AK601" s="60"/>
      <c r="AL601" s="60"/>
      <c r="AM601" s="60"/>
      <c r="AN601" s="60"/>
      <c r="AO601" s="60"/>
      <c r="AP601" s="60"/>
      <c r="AQ601" s="60"/>
      <c r="AR601" s="60"/>
      <c r="AS601" s="60"/>
      <c r="AT601" s="60"/>
      <c r="AU601" s="60"/>
      <c r="AV601" s="60"/>
      <c r="AW601" s="60"/>
      <c r="AX601" s="60"/>
      <c r="AY601" s="60"/>
      <c r="AZ601" s="60"/>
      <c r="BA601" s="60"/>
      <c r="BB601" s="60"/>
      <c r="BC601" s="60"/>
      <c r="BD601" s="60"/>
      <c r="BE601" s="60"/>
      <c r="BF601" s="60"/>
      <c r="BG601" s="60"/>
      <c r="BH601" s="60"/>
      <c r="BI601" s="60"/>
      <c r="BJ601" s="60"/>
      <c r="BK601" s="60"/>
      <c r="BL601" s="60"/>
      <c r="BM601" s="60"/>
      <c r="BN601" s="60"/>
      <c r="BO601" s="60"/>
      <c r="BP601" s="60"/>
      <c r="BQ601" s="60"/>
      <c r="BR601" s="60"/>
      <c r="BS601" s="60"/>
      <c r="BT601" s="60"/>
      <c r="BU601" s="60"/>
      <c r="BV601" s="60"/>
      <c r="BW601" s="60"/>
      <c r="BX601" s="60"/>
      <c r="BY601" s="60"/>
      <c r="BZ601" s="60"/>
      <c r="CA601" s="60"/>
      <c r="CB601" s="60"/>
      <c r="CC601" s="60"/>
      <c r="CD601" s="60"/>
      <c r="CE601" s="60"/>
      <c r="CF601" s="60"/>
      <c r="CG601" s="60"/>
      <c r="CH601" s="60"/>
      <c r="CI601" s="60"/>
      <c r="CJ601" s="60"/>
      <c r="CK601" s="60"/>
      <c r="CL601" s="60"/>
      <c r="CM601" s="60"/>
    </row>
    <row r="602" spans="1:110" s="62" customFormat="1" ht="22.5" customHeight="1" x14ac:dyDescent="0.25">
      <c r="A602" s="54"/>
      <c r="B602" s="21" t="s">
        <v>80</v>
      </c>
      <c r="C602" s="63"/>
      <c r="D602" s="25">
        <v>7.8</v>
      </c>
      <c r="E602" s="55">
        <v>7.8</v>
      </c>
      <c r="F602" s="24"/>
      <c r="G602" s="59"/>
      <c r="H602" s="24"/>
      <c r="I602" s="59"/>
      <c r="J602" s="4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  <c r="AA602" s="60"/>
      <c r="AB602" s="60"/>
      <c r="AC602" s="60"/>
      <c r="AD602" s="60"/>
      <c r="AE602" s="60"/>
      <c r="AF602" s="60"/>
      <c r="AG602" s="60"/>
      <c r="AH602" s="60"/>
      <c r="AI602" s="60"/>
      <c r="AJ602" s="60"/>
      <c r="AK602" s="60"/>
      <c r="AL602" s="60"/>
      <c r="AM602" s="60"/>
      <c r="AN602" s="60"/>
      <c r="AO602" s="60"/>
      <c r="AP602" s="60"/>
      <c r="AQ602" s="60"/>
      <c r="AR602" s="60"/>
      <c r="AS602" s="60"/>
      <c r="AT602" s="60"/>
      <c r="AU602" s="60"/>
      <c r="AV602" s="60"/>
      <c r="AW602" s="60"/>
      <c r="AX602" s="60"/>
      <c r="AY602" s="60"/>
      <c r="AZ602" s="60"/>
      <c r="BA602" s="60"/>
      <c r="BB602" s="60"/>
      <c r="BC602" s="60"/>
      <c r="BD602" s="60"/>
      <c r="BE602" s="60"/>
      <c r="BF602" s="60"/>
      <c r="BG602" s="60"/>
      <c r="BH602" s="60"/>
      <c r="BI602" s="60"/>
      <c r="BJ602" s="60"/>
      <c r="BK602" s="60"/>
      <c r="BL602" s="60"/>
      <c r="BM602" s="60"/>
      <c r="BN602" s="60"/>
      <c r="BO602" s="60"/>
      <c r="BP602" s="60"/>
      <c r="BQ602" s="60"/>
      <c r="BR602" s="60"/>
      <c r="BS602" s="60"/>
      <c r="BT602" s="60"/>
      <c r="BU602" s="60"/>
      <c r="BV602" s="60"/>
      <c r="BW602" s="60"/>
      <c r="BX602" s="60"/>
      <c r="BY602" s="60"/>
      <c r="BZ602" s="60"/>
      <c r="CA602" s="60"/>
      <c r="CB602" s="60"/>
      <c r="CC602" s="60"/>
      <c r="CD602" s="60"/>
      <c r="CE602" s="60"/>
      <c r="CF602" s="60"/>
      <c r="CG602" s="60"/>
      <c r="CH602" s="60"/>
      <c r="CI602" s="60"/>
      <c r="CJ602" s="60"/>
      <c r="CK602" s="60"/>
      <c r="CL602" s="60"/>
      <c r="CM602" s="60"/>
    </row>
    <row r="603" spans="1:110" s="62" customFormat="1" x14ac:dyDescent="0.25">
      <c r="A603" s="54"/>
      <c r="B603" s="21" t="s">
        <v>28</v>
      </c>
      <c r="C603" s="63"/>
      <c r="D603" s="25">
        <v>3.9</v>
      </c>
      <c r="E603" s="55">
        <v>3.9</v>
      </c>
      <c r="F603" s="24"/>
      <c r="G603" s="59"/>
      <c r="H603" s="24"/>
      <c r="I603" s="59"/>
      <c r="J603" s="4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  <c r="AA603" s="60"/>
      <c r="AB603" s="60"/>
      <c r="AC603" s="60"/>
      <c r="AD603" s="60"/>
      <c r="AE603" s="60"/>
      <c r="AF603" s="60"/>
      <c r="AG603" s="60"/>
      <c r="AH603" s="60"/>
      <c r="AI603" s="60"/>
      <c r="AJ603" s="60"/>
      <c r="AK603" s="60"/>
      <c r="AL603" s="60"/>
      <c r="AM603" s="60"/>
      <c r="AN603" s="60"/>
      <c r="AO603" s="60"/>
      <c r="AP603" s="60"/>
      <c r="AQ603" s="60"/>
      <c r="AR603" s="60"/>
      <c r="AS603" s="60"/>
      <c r="AT603" s="60"/>
      <c r="AU603" s="60"/>
      <c r="AV603" s="60"/>
      <c r="AW603" s="60"/>
      <c r="AX603" s="60"/>
      <c r="AY603" s="60"/>
      <c r="AZ603" s="60"/>
      <c r="BA603" s="60"/>
      <c r="BB603" s="60"/>
      <c r="BC603" s="60"/>
      <c r="BD603" s="60"/>
      <c r="BE603" s="60"/>
      <c r="BF603" s="60"/>
      <c r="BG603" s="60"/>
      <c r="BH603" s="60"/>
      <c r="BI603" s="60"/>
      <c r="BJ603" s="60"/>
      <c r="BK603" s="60"/>
      <c r="BL603" s="60"/>
      <c r="BM603" s="60"/>
      <c r="BN603" s="60"/>
      <c r="BO603" s="60"/>
      <c r="BP603" s="60"/>
      <c r="BQ603" s="60"/>
      <c r="BR603" s="60"/>
      <c r="BS603" s="60"/>
      <c r="BT603" s="60"/>
      <c r="BU603" s="60"/>
      <c r="BV603" s="60"/>
      <c r="BW603" s="60"/>
      <c r="BX603" s="60"/>
      <c r="BY603" s="60"/>
      <c r="BZ603" s="60"/>
      <c r="CA603" s="60"/>
      <c r="CB603" s="60"/>
      <c r="CC603" s="60"/>
      <c r="CD603" s="60"/>
      <c r="CE603" s="60"/>
      <c r="CF603" s="60"/>
      <c r="CG603" s="60"/>
      <c r="CH603" s="60"/>
      <c r="CI603" s="60"/>
      <c r="CJ603" s="60"/>
      <c r="CK603" s="60"/>
      <c r="CL603" s="60"/>
      <c r="CM603" s="60"/>
    </row>
    <row r="604" spans="1:110" s="62" customFormat="1" x14ac:dyDescent="0.25">
      <c r="A604" s="54"/>
      <c r="B604" s="21" t="s">
        <v>116</v>
      </c>
      <c r="C604" s="63"/>
      <c r="D604" s="25">
        <v>3.9</v>
      </c>
      <c r="E604" s="55">
        <v>3.9</v>
      </c>
      <c r="F604" s="24"/>
      <c r="G604" s="59"/>
      <c r="H604" s="24"/>
      <c r="I604" s="59"/>
      <c r="J604" s="4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  <c r="AA604" s="60"/>
      <c r="AB604" s="60"/>
      <c r="AC604" s="60"/>
      <c r="AD604" s="60"/>
      <c r="AE604" s="60"/>
      <c r="AF604" s="60"/>
      <c r="AG604" s="60"/>
      <c r="AH604" s="60"/>
      <c r="AI604" s="60"/>
      <c r="AJ604" s="60"/>
      <c r="AK604" s="60"/>
      <c r="AL604" s="60"/>
      <c r="AM604" s="60"/>
      <c r="AN604" s="60"/>
      <c r="AO604" s="60"/>
      <c r="AP604" s="60"/>
      <c r="AQ604" s="60"/>
      <c r="AR604" s="60"/>
      <c r="AS604" s="60"/>
      <c r="AT604" s="60"/>
      <c r="AU604" s="60"/>
      <c r="AV604" s="60"/>
      <c r="AW604" s="60"/>
      <c r="AX604" s="60"/>
      <c r="AY604" s="60"/>
      <c r="AZ604" s="60"/>
      <c r="BA604" s="60"/>
      <c r="BB604" s="60"/>
      <c r="BC604" s="60"/>
      <c r="BD604" s="60"/>
      <c r="BE604" s="60"/>
      <c r="BF604" s="60"/>
      <c r="BG604" s="60"/>
      <c r="BH604" s="60"/>
      <c r="BI604" s="60"/>
      <c r="BJ604" s="60"/>
      <c r="BK604" s="60"/>
      <c r="BL604" s="60"/>
      <c r="BM604" s="60"/>
      <c r="BN604" s="60"/>
      <c r="BO604" s="60"/>
      <c r="BP604" s="60"/>
      <c r="BQ604" s="60"/>
      <c r="BR604" s="60"/>
      <c r="BS604" s="60"/>
      <c r="BT604" s="60"/>
      <c r="BU604" s="60"/>
      <c r="BV604" s="60"/>
      <c r="BW604" s="60"/>
      <c r="BX604" s="60"/>
      <c r="BY604" s="60"/>
      <c r="BZ604" s="60"/>
      <c r="CA604" s="60"/>
      <c r="CB604" s="60"/>
      <c r="CC604" s="60"/>
      <c r="CD604" s="60"/>
      <c r="CE604" s="60"/>
      <c r="CF604" s="60"/>
      <c r="CG604" s="60"/>
      <c r="CH604" s="60"/>
      <c r="CI604" s="60"/>
      <c r="CJ604" s="60"/>
      <c r="CK604" s="60"/>
      <c r="CL604" s="60"/>
      <c r="CM604" s="60"/>
    </row>
    <row r="605" spans="1:110" s="62" customFormat="1" x14ac:dyDescent="0.25">
      <c r="A605" s="54"/>
      <c r="B605" s="21" t="s">
        <v>81</v>
      </c>
      <c r="C605" s="63"/>
      <c r="D605" s="25"/>
      <c r="E605" s="55">
        <v>153.4</v>
      </c>
      <c r="F605" s="24"/>
      <c r="G605" s="59"/>
      <c r="H605" s="24"/>
      <c r="I605" s="58"/>
      <c r="J605" s="4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  <c r="AA605" s="60"/>
      <c r="AB605" s="60"/>
      <c r="AC605" s="60"/>
      <c r="AD605" s="60"/>
      <c r="AE605" s="60"/>
      <c r="AF605" s="60"/>
      <c r="AG605" s="60"/>
      <c r="AH605" s="60"/>
      <c r="AI605" s="60"/>
      <c r="AJ605" s="60"/>
      <c r="AK605" s="60"/>
      <c r="AL605" s="60"/>
      <c r="AM605" s="60"/>
      <c r="AN605" s="60"/>
      <c r="AO605" s="60"/>
      <c r="AP605" s="60"/>
      <c r="AQ605" s="60"/>
      <c r="AR605" s="60"/>
      <c r="AS605" s="60"/>
      <c r="AT605" s="60"/>
      <c r="AU605" s="60"/>
      <c r="AV605" s="60"/>
      <c r="AW605" s="60"/>
      <c r="AX605" s="60"/>
      <c r="AY605" s="60"/>
      <c r="AZ605" s="60"/>
      <c r="BA605" s="60"/>
      <c r="BB605" s="60"/>
      <c r="BC605" s="60"/>
      <c r="BD605" s="60"/>
      <c r="BE605" s="60"/>
      <c r="BF605" s="60"/>
      <c r="BG605" s="60"/>
      <c r="BH605" s="60"/>
      <c r="BI605" s="60"/>
      <c r="BJ605" s="60"/>
      <c r="BK605" s="60"/>
      <c r="BL605" s="60"/>
      <c r="BM605" s="60"/>
      <c r="BN605" s="60"/>
      <c r="BO605" s="60"/>
      <c r="BP605" s="60"/>
      <c r="BQ605" s="60"/>
      <c r="BR605" s="60"/>
      <c r="BS605" s="60"/>
      <c r="BT605" s="60"/>
      <c r="BU605" s="60"/>
      <c r="BV605" s="60"/>
      <c r="BW605" s="60"/>
      <c r="BX605" s="60"/>
      <c r="BY605" s="60"/>
      <c r="BZ605" s="60"/>
      <c r="CA605" s="60"/>
      <c r="CB605" s="60"/>
      <c r="CC605" s="60"/>
      <c r="CD605" s="60"/>
      <c r="CE605" s="60"/>
      <c r="CF605" s="60"/>
      <c r="CG605" s="60"/>
      <c r="CH605" s="60"/>
      <c r="CI605" s="60"/>
      <c r="CJ605" s="60"/>
      <c r="CK605" s="60"/>
      <c r="CL605" s="60"/>
      <c r="CM605" s="60"/>
    </row>
    <row r="606" spans="1:110" s="62" customFormat="1" x14ac:dyDescent="0.25">
      <c r="A606" s="54"/>
      <c r="B606" s="21" t="s">
        <v>135</v>
      </c>
      <c r="C606" s="63"/>
      <c r="D606" s="25">
        <v>20</v>
      </c>
      <c r="E606" s="55">
        <v>20</v>
      </c>
      <c r="F606" s="24"/>
      <c r="G606" s="59"/>
      <c r="H606" s="24"/>
      <c r="I606" s="58"/>
      <c r="J606" s="4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  <c r="AA606" s="60"/>
      <c r="AB606" s="60"/>
      <c r="AC606" s="60"/>
      <c r="AD606" s="60"/>
      <c r="AE606" s="60"/>
      <c r="AF606" s="60"/>
      <c r="AG606" s="60"/>
      <c r="AH606" s="60"/>
      <c r="AI606" s="60"/>
      <c r="AJ606" s="60"/>
      <c r="AK606" s="60"/>
      <c r="AL606" s="60"/>
      <c r="AM606" s="60"/>
      <c r="AN606" s="60"/>
      <c r="AO606" s="60"/>
      <c r="AP606" s="60"/>
      <c r="AQ606" s="60"/>
      <c r="AR606" s="60"/>
      <c r="AS606" s="60"/>
      <c r="AT606" s="60"/>
      <c r="AU606" s="60"/>
      <c r="AV606" s="60"/>
      <c r="AW606" s="60"/>
      <c r="AX606" s="60"/>
      <c r="AY606" s="60"/>
      <c r="AZ606" s="60"/>
      <c r="BA606" s="60"/>
      <c r="BB606" s="60"/>
      <c r="BC606" s="60"/>
      <c r="BD606" s="60"/>
      <c r="BE606" s="60"/>
      <c r="BF606" s="60"/>
      <c r="BG606" s="60"/>
      <c r="BH606" s="60"/>
      <c r="BI606" s="60"/>
      <c r="BJ606" s="60"/>
      <c r="BK606" s="60"/>
      <c r="BL606" s="60"/>
      <c r="BM606" s="60"/>
      <c r="BN606" s="60"/>
      <c r="BO606" s="60"/>
      <c r="BP606" s="60"/>
      <c r="BQ606" s="60"/>
      <c r="BR606" s="60"/>
      <c r="BS606" s="60"/>
      <c r="BT606" s="60"/>
      <c r="BU606" s="60"/>
      <c r="BV606" s="60"/>
      <c r="BW606" s="60"/>
      <c r="BX606" s="60"/>
      <c r="BY606" s="60"/>
      <c r="BZ606" s="60"/>
      <c r="CA606" s="60"/>
      <c r="CB606" s="60"/>
      <c r="CC606" s="60"/>
      <c r="CD606" s="60"/>
      <c r="CE606" s="60"/>
      <c r="CF606" s="60"/>
      <c r="CG606" s="60"/>
      <c r="CH606" s="60"/>
      <c r="CI606" s="60"/>
      <c r="CJ606" s="60"/>
      <c r="CK606" s="60"/>
      <c r="CL606" s="60"/>
      <c r="CM606" s="60"/>
    </row>
    <row r="607" spans="1:110" x14ac:dyDescent="0.25">
      <c r="A607" s="47" t="s">
        <v>136</v>
      </c>
      <c r="C607" s="64" t="s">
        <v>137</v>
      </c>
      <c r="D607" s="81"/>
      <c r="E607" s="82"/>
      <c r="F607" s="49">
        <v>0.12</v>
      </c>
      <c r="G607" s="51">
        <v>0.01</v>
      </c>
      <c r="H607" s="17">
        <v>10.199999999999999</v>
      </c>
      <c r="I607" s="49">
        <v>41.4</v>
      </c>
      <c r="J607" s="40" t="s">
        <v>138</v>
      </c>
    </row>
    <row r="608" spans="1:110" x14ac:dyDescent="0.25">
      <c r="A608" s="47"/>
      <c r="B608" s="15" t="s">
        <v>32</v>
      </c>
      <c r="C608" s="64"/>
      <c r="D608" s="69">
        <v>0.35</v>
      </c>
      <c r="E608" s="48">
        <v>0.35</v>
      </c>
      <c r="F608" s="49"/>
      <c r="G608" s="51"/>
      <c r="I608" s="49"/>
      <c r="J608" s="40"/>
    </row>
    <row r="609" spans="1:91" x14ac:dyDescent="0.25">
      <c r="A609" s="47"/>
      <c r="B609" s="15" t="s">
        <v>74</v>
      </c>
      <c r="C609" s="64"/>
      <c r="D609" s="69">
        <v>5</v>
      </c>
      <c r="E609" s="48">
        <v>5</v>
      </c>
      <c r="F609" s="49"/>
      <c r="G609" s="51"/>
      <c r="H609" s="49"/>
      <c r="I609" s="49"/>
      <c r="J609" s="40"/>
    </row>
    <row r="610" spans="1:91" x14ac:dyDescent="0.25">
      <c r="A610" s="47"/>
      <c r="B610" s="15" t="s">
        <v>139</v>
      </c>
      <c r="C610" s="64"/>
      <c r="D610" s="126">
        <v>5.0999999999999996</v>
      </c>
      <c r="E610" s="48">
        <v>5</v>
      </c>
      <c r="F610" s="51"/>
      <c r="H610" s="51"/>
      <c r="J610" s="40"/>
    </row>
    <row r="611" spans="1:91" x14ac:dyDescent="0.25">
      <c r="A611" s="47"/>
      <c r="B611" s="15" t="s">
        <v>33</v>
      </c>
      <c r="C611" s="64"/>
      <c r="D611" s="82">
        <v>180</v>
      </c>
      <c r="E611" s="82">
        <v>180</v>
      </c>
      <c r="F611" s="51"/>
      <c r="H611" s="51"/>
      <c r="J611" s="40"/>
    </row>
    <row r="612" spans="1:91" s="53" customFormat="1" x14ac:dyDescent="0.25">
      <c r="A612" s="47" t="s">
        <v>60</v>
      </c>
      <c r="B612" s="15"/>
      <c r="C612" s="48">
        <v>20</v>
      </c>
      <c r="D612" s="51">
        <v>20</v>
      </c>
      <c r="E612" s="51">
        <v>20</v>
      </c>
      <c r="F612" s="51">
        <v>1.52</v>
      </c>
      <c r="G612" s="17">
        <v>0.16</v>
      </c>
      <c r="H612" s="51">
        <v>9.84</v>
      </c>
      <c r="I612" s="17">
        <v>47</v>
      </c>
      <c r="J612" s="40"/>
      <c r="K612" s="19"/>
      <c r="L612" s="19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  <c r="BM612" s="20"/>
      <c r="BN612" s="20"/>
      <c r="BO612" s="20"/>
      <c r="BP612" s="20"/>
      <c r="BQ612" s="20"/>
      <c r="BR612" s="20"/>
      <c r="BS612" s="20"/>
      <c r="BT612" s="20"/>
      <c r="BU612" s="20"/>
      <c r="BV612" s="20"/>
      <c r="BW612" s="20"/>
      <c r="BX612" s="20"/>
      <c r="BY612" s="20"/>
      <c r="BZ612" s="20"/>
      <c r="CA612" s="20"/>
      <c r="CB612" s="20"/>
      <c r="CC612" s="20"/>
      <c r="CD612" s="20"/>
      <c r="CE612" s="20"/>
      <c r="CF612" s="20"/>
      <c r="CG612" s="20"/>
      <c r="CH612" s="20"/>
      <c r="CI612" s="20"/>
      <c r="CJ612" s="20"/>
      <c r="CK612" s="20"/>
      <c r="CL612" s="20"/>
      <c r="CM612" s="20"/>
    </row>
    <row r="613" spans="1:91" x14ac:dyDescent="0.25">
      <c r="A613" s="66" t="s">
        <v>39</v>
      </c>
      <c r="B613" s="67"/>
      <c r="C613" s="68">
        <v>480</v>
      </c>
      <c r="D613" s="45"/>
      <c r="E613" s="44"/>
      <c r="F613" s="45">
        <f>SUM(F594:F612)</f>
        <v>16.14</v>
      </c>
      <c r="G613" s="45">
        <f>SUM(G594:G612)</f>
        <v>17.32</v>
      </c>
      <c r="H613" s="45">
        <f>SUM(H594:H612)</f>
        <v>78.540000000000006</v>
      </c>
      <c r="I613" s="45">
        <f>SUM(I594:I612)</f>
        <v>527.4</v>
      </c>
      <c r="J613" s="46"/>
    </row>
    <row r="614" spans="1:91" x14ac:dyDescent="0.25">
      <c r="A614" s="66" t="s">
        <v>92</v>
      </c>
      <c r="B614" s="67"/>
      <c r="C614" s="150">
        <f>C549+C552+C592+C613</f>
        <v>1713.5</v>
      </c>
      <c r="D614" s="111"/>
      <c r="E614" s="44"/>
      <c r="F614" s="44">
        <f>F549+F552+F592+F613</f>
        <v>48.266666666666673</v>
      </c>
      <c r="G614" s="44">
        <f>G549+G552+G592+G613</f>
        <v>53.671666666666674</v>
      </c>
      <c r="H614" s="44">
        <f>H549+H552+H592+H613</f>
        <v>235.97166666666669</v>
      </c>
      <c r="I614" s="44">
        <f>I549+I552+I592+I613</f>
        <v>1614.9</v>
      </c>
      <c r="J614" s="46"/>
    </row>
    <row r="615" spans="1:91" x14ac:dyDescent="0.25">
      <c r="A615" s="15" t="s">
        <v>245</v>
      </c>
      <c r="I615" s="116"/>
      <c r="J615" s="117"/>
    </row>
    <row r="616" spans="1:91" ht="22.5" customHeight="1" x14ac:dyDescent="0.25">
      <c r="A616" s="26" t="s">
        <v>4</v>
      </c>
      <c r="B616" s="27"/>
      <c r="C616" s="28" t="s">
        <v>5</v>
      </c>
      <c r="D616" s="29" t="s">
        <v>6</v>
      </c>
      <c r="E616" s="30" t="s">
        <v>6</v>
      </c>
      <c r="F616" s="14" t="s">
        <v>7</v>
      </c>
      <c r="G616" s="14"/>
      <c r="H616" s="14"/>
      <c r="I616" s="29" t="s">
        <v>8</v>
      </c>
      <c r="J616" s="31" t="s">
        <v>9</v>
      </c>
    </row>
    <row r="617" spans="1:91" x14ac:dyDescent="0.25">
      <c r="A617" s="32" t="s">
        <v>10</v>
      </c>
      <c r="B617" s="33"/>
      <c r="C617" s="34"/>
      <c r="D617" s="35" t="s">
        <v>11</v>
      </c>
      <c r="E617" s="36" t="s">
        <v>11</v>
      </c>
      <c r="F617" s="37"/>
      <c r="G617" s="38"/>
      <c r="H617" s="39"/>
      <c r="I617" s="35" t="s">
        <v>12</v>
      </c>
      <c r="J617" s="40"/>
    </row>
    <row r="618" spans="1:91" x14ac:dyDescent="0.25">
      <c r="A618" s="41"/>
      <c r="B618" s="42"/>
      <c r="C618" s="43"/>
      <c r="D618" s="44" t="s">
        <v>13</v>
      </c>
      <c r="E618" s="44" t="s">
        <v>14</v>
      </c>
      <c r="F618" s="44" t="s">
        <v>15</v>
      </c>
      <c r="G618" s="44" t="s">
        <v>16</v>
      </c>
      <c r="H618" s="45" t="s">
        <v>17</v>
      </c>
      <c r="I618" s="45" t="s">
        <v>18</v>
      </c>
      <c r="J618" s="46"/>
    </row>
    <row r="619" spans="1:91" x14ac:dyDescent="0.25">
      <c r="A619" s="71"/>
      <c r="B619" s="72" t="s">
        <v>19</v>
      </c>
      <c r="C619" s="73"/>
      <c r="D619" s="74"/>
      <c r="E619" s="75"/>
      <c r="F619" s="29"/>
      <c r="G619" s="30"/>
      <c r="H619" s="74"/>
      <c r="I619" s="29"/>
      <c r="J619" s="40"/>
    </row>
    <row r="620" spans="1:91" s="53" customFormat="1" ht="31.5" x14ac:dyDescent="0.25">
      <c r="A620" s="47" t="s">
        <v>246</v>
      </c>
      <c r="B620" s="15"/>
      <c r="C620" s="48">
        <v>200</v>
      </c>
      <c r="D620" s="49"/>
      <c r="E620" s="51"/>
      <c r="F620" s="51">
        <v>8.9</v>
      </c>
      <c r="G620" s="51">
        <v>8.4</v>
      </c>
      <c r="H620" s="51">
        <v>32.9</v>
      </c>
      <c r="I620" s="49">
        <v>243</v>
      </c>
      <c r="J620" s="40" t="s">
        <v>247</v>
      </c>
      <c r="K620" s="19"/>
      <c r="L620" s="19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  <c r="AA620" s="20"/>
      <c r="AB620" s="20"/>
      <c r="AC620" s="20"/>
      <c r="AD620" s="20"/>
      <c r="AE620" s="20"/>
      <c r="AF620" s="20"/>
      <c r="AG620" s="20"/>
      <c r="AH620" s="20"/>
      <c r="AI620" s="20"/>
      <c r="AJ620" s="20"/>
      <c r="AK620" s="20"/>
      <c r="AL620" s="20"/>
      <c r="AM620" s="20"/>
      <c r="AN620" s="20"/>
      <c r="AO620" s="20"/>
      <c r="AP620" s="20"/>
      <c r="AQ620" s="20"/>
      <c r="AR620" s="20"/>
      <c r="AS620" s="20"/>
      <c r="AT620" s="20"/>
      <c r="AU620" s="20"/>
      <c r="AV620" s="20"/>
      <c r="AW620" s="20"/>
      <c r="AX620" s="20"/>
      <c r="AY620" s="20"/>
      <c r="AZ620" s="20"/>
      <c r="BA620" s="20"/>
      <c r="BB620" s="20"/>
      <c r="BC620" s="20"/>
      <c r="BD620" s="20"/>
      <c r="BE620" s="20"/>
      <c r="BF620" s="20"/>
      <c r="BG620" s="20"/>
      <c r="BH620" s="20"/>
      <c r="BI620" s="20"/>
      <c r="BJ620" s="20"/>
      <c r="BK620" s="20"/>
      <c r="BL620" s="20"/>
      <c r="BM620" s="20"/>
      <c r="BN620" s="20"/>
      <c r="BO620" s="20"/>
      <c r="BP620" s="20"/>
      <c r="BQ620" s="20"/>
      <c r="BR620" s="20"/>
      <c r="BS620" s="20"/>
      <c r="BT620" s="20"/>
      <c r="BU620" s="20"/>
      <c r="BV620" s="20"/>
      <c r="BW620" s="20"/>
      <c r="BX620" s="20"/>
      <c r="BY620" s="20"/>
      <c r="BZ620" s="20"/>
      <c r="CA620" s="20"/>
      <c r="CB620" s="20"/>
      <c r="CC620" s="20"/>
      <c r="CD620" s="20"/>
      <c r="CE620" s="20"/>
      <c r="CF620" s="20"/>
      <c r="CG620" s="20"/>
      <c r="CH620" s="20"/>
      <c r="CI620" s="20"/>
      <c r="CJ620" s="20"/>
      <c r="CK620" s="20"/>
      <c r="CL620" s="20"/>
      <c r="CM620" s="20"/>
    </row>
    <row r="621" spans="1:91" s="53" customFormat="1" x14ac:dyDescent="0.25">
      <c r="A621" s="47"/>
      <c r="B621" s="15" t="s">
        <v>54</v>
      </c>
      <c r="C621" s="104"/>
      <c r="D621" s="49">
        <v>15.55</v>
      </c>
      <c r="E621" s="51">
        <v>15.55</v>
      </c>
      <c r="F621" s="51"/>
      <c r="G621" s="51"/>
      <c r="H621" s="51"/>
      <c r="I621" s="49"/>
      <c r="J621" s="40"/>
      <c r="K621" s="19"/>
      <c r="L621" s="19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20"/>
      <c r="BZ621" s="20"/>
      <c r="CA621" s="20"/>
      <c r="CB621" s="20"/>
      <c r="CC621" s="20"/>
      <c r="CD621" s="20"/>
      <c r="CE621" s="20"/>
      <c r="CF621" s="20"/>
      <c r="CG621" s="20"/>
      <c r="CH621" s="20"/>
      <c r="CI621" s="20"/>
      <c r="CJ621" s="20"/>
      <c r="CK621" s="20"/>
      <c r="CL621" s="20"/>
      <c r="CM621" s="20"/>
    </row>
    <row r="622" spans="1:91" s="53" customFormat="1" x14ac:dyDescent="0.25">
      <c r="A622" s="47"/>
      <c r="B622" s="15" t="s">
        <v>74</v>
      </c>
      <c r="C622" s="104"/>
      <c r="D622" s="49">
        <v>1.1100000000000001</v>
      </c>
      <c r="E622" s="51">
        <v>1.1100000000000001</v>
      </c>
      <c r="F622" s="51"/>
      <c r="G622" s="51"/>
      <c r="H622" s="51"/>
      <c r="I622" s="49"/>
      <c r="J622" s="40"/>
      <c r="K622" s="19"/>
      <c r="L622" s="19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20"/>
      <c r="BZ622" s="20"/>
      <c r="CA622" s="20"/>
      <c r="CB622" s="20"/>
      <c r="CC622" s="20"/>
      <c r="CD622" s="20"/>
      <c r="CE622" s="20"/>
      <c r="CF622" s="20"/>
      <c r="CG622" s="20"/>
      <c r="CH622" s="20"/>
      <c r="CI622" s="20"/>
      <c r="CJ622" s="20"/>
      <c r="CK622" s="20"/>
      <c r="CL622" s="20"/>
      <c r="CM622" s="20"/>
    </row>
    <row r="623" spans="1:91" s="53" customFormat="1" x14ac:dyDescent="0.25">
      <c r="A623" s="47"/>
      <c r="B623" s="15" t="s">
        <v>24</v>
      </c>
      <c r="C623" s="104"/>
      <c r="D623" s="49">
        <v>151.11000000000001</v>
      </c>
      <c r="E623" s="51">
        <v>151.11000000000001</v>
      </c>
      <c r="F623" s="51"/>
      <c r="G623" s="51"/>
      <c r="H623" s="51"/>
      <c r="I623" s="49"/>
      <c r="J623" s="40"/>
      <c r="K623" s="19"/>
      <c r="L623" s="19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20"/>
      <c r="BZ623" s="20"/>
      <c r="CA623" s="20"/>
      <c r="CB623" s="20"/>
      <c r="CC623" s="20"/>
      <c r="CD623" s="20"/>
      <c r="CE623" s="20"/>
      <c r="CF623" s="20"/>
      <c r="CG623" s="20"/>
      <c r="CH623" s="20"/>
      <c r="CI623" s="20"/>
      <c r="CJ623" s="20"/>
      <c r="CK623" s="20"/>
      <c r="CL623" s="20"/>
      <c r="CM623" s="20"/>
    </row>
    <row r="624" spans="1:91" s="53" customFormat="1" x14ac:dyDescent="0.25">
      <c r="A624" s="47"/>
      <c r="B624" s="15" t="s">
        <v>33</v>
      </c>
      <c r="C624" s="104"/>
      <c r="D624" s="51">
        <v>33</v>
      </c>
      <c r="E624" s="51">
        <v>33</v>
      </c>
      <c r="F624" s="49"/>
      <c r="G624" s="51"/>
      <c r="H624" s="17"/>
      <c r="I624" s="49"/>
      <c r="J624" s="40"/>
      <c r="K624" s="19"/>
      <c r="L624" s="19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20"/>
      <c r="BZ624" s="20"/>
      <c r="CA624" s="20"/>
      <c r="CB624" s="20"/>
      <c r="CC624" s="20"/>
      <c r="CD624" s="20"/>
      <c r="CE624" s="20"/>
      <c r="CF624" s="20"/>
      <c r="CG624" s="20"/>
      <c r="CH624" s="20"/>
      <c r="CI624" s="20"/>
      <c r="CJ624" s="20"/>
      <c r="CK624" s="20"/>
      <c r="CL624" s="20"/>
      <c r="CM624" s="20"/>
    </row>
    <row r="625" spans="1:163" s="53" customFormat="1" x14ac:dyDescent="0.25">
      <c r="A625" s="47"/>
      <c r="B625" s="15" t="s">
        <v>28</v>
      </c>
      <c r="C625" s="48"/>
      <c r="D625" s="17">
        <v>1.1100000000000001</v>
      </c>
      <c r="E625" s="51">
        <v>1.1100000000000001</v>
      </c>
      <c r="F625" s="49"/>
      <c r="G625" s="51"/>
      <c r="H625" s="17"/>
      <c r="I625" s="49"/>
      <c r="J625" s="40"/>
      <c r="K625" s="19"/>
      <c r="L625" s="19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20"/>
      <c r="BZ625" s="20"/>
      <c r="CA625" s="20"/>
      <c r="CB625" s="20"/>
      <c r="CC625" s="20"/>
      <c r="CD625" s="20"/>
      <c r="CE625" s="20"/>
      <c r="CF625" s="20"/>
      <c r="CG625" s="20"/>
      <c r="CH625" s="20"/>
      <c r="CI625" s="20"/>
      <c r="CJ625" s="20"/>
      <c r="CK625" s="20"/>
      <c r="CL625" s="20"/>
      <c r="CM625" s="20"/>
    </row>
    <row r="626" spans="1:163" s="53" customFormat="1" x14ac:dyDescent="0.25">
      <c r="A626" s="47"/>
      <c r="B626" s="15" t="s">
        <v>27</v>
      </c>
      <c r="C626" s="48"/>
      <c r="D626" s="17">
        <v>1.1100000000000001</v>
      </c>
      <c r="E626" s="51">
        <v>1.1100000000000001</v>
      </c>
      <c r="F626" s="49"/>
      <c r="G626" s="51"/>
      <c r="H626" s="17"/>
      <c r="I626" s="49"/>
      <c r="J626" s="40"/>
      <c r="K626" s="19"/>
      <c r="L626" s="19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20"/>
      <c r="BZ626" s="20"/>
      <c r="CA626" s="20"/>
      <c r="CB626" s="20"/>
      <c r="CC626" s="20"/>
      <c r="CD626" s="20"/>
      <c r="CE626" s="20"/>
      <c r="CF626" s="20"/>
      <c r="CG626" s="20"/>
      <c r="CH626" s="20"/>
      <c r="CI626" s="20"/>
      <c r="CJ626" s="20"/>
      <c r="CK626" s="20"/>
      <c r="CL626" s="20"/>
      <c r="CM626" s="20"/>
    </row>
    <row r="627" spans="1:163" s="62" customFormat="1" x14ac:dyDescent="0.25">
      <c r="A627" s="54" t="s">
        <v>29</v>
      </c>
      <c r="B627" s="21"/>
      <c r="C627" s="55" t="s">
        <v>30</v>
      </c>
      <c r="D627" s="56"/>
      <c r="E627" s="57"/>
      <c r="F627" s="58">
        <v>0.06</v>
      </c>
      <c r="G627" s="59">
        <v>0.02</v>
      </c>
      <c r="H627" s="24">
        <v>4.99</v>
      </c>
      <c r="I627" s="59">
        <v>20</v>
      </c>
      <c r="J627" s="40" t="s">
        <v>31</v>
      </c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  <c r="AA627" s="60"/>
      <c r="AB627" s="60"/>
      <c r="AC627" s="60"/>
      <c r="AD627" s="60"/>
      <c r="AE627" s="60"/>
      <c r="AF627" s="60"/>
      <c r="AG627" s="60"/>
      <c r="AH627" s="60"/>
      <c r="AI627" s="60"/>
      <c r="AJ627" s="60"/>
      <c r="AK627" s="60"/>
      <c r="AL627" s="60"/>
      <c r="AM627" s="60"/>
      <c r="AN627" s="60"/>
      <c r="AO627" s="60"/>
      <c r="AP627" s="60"/>
      <c r="AQ627" s="60"/>
      <c r="AR627" s="60"/>
      <c r="AS627" s="60"/>
      <c r="AT627" s="60"/>
      <c r="AU627" s="60"/>
      <c r="AV627" s="60"/>
      <c r="AW627" s="60"/>
      <c r="AX627" s="60"/>
      <c r="AY627" s="60"/>
      <c r="AZ627" s="60"/>
      <c r="BA627" s="60"/>
      <c r="BB627" s="60"/>
      <c r="BC627" s="60"/>
      <c r="BD627" s="60"/>
      <c r="BE627" s="60"/>
      <c r="BF627" s="60"/>
      <c r="BG627" s="60"/>
      <c r="BH627" s="60"/>
      <c r="BI627" s="60"/>
      <c r="BJ627" s="60"/>
      <c r="BK627" s="60"/>
      <c r="BL627" s="60"/>
      <c r="BM627" s="60"/>
      <c r="BN627" s="60"/>
      <c r="BO627" s="60"/>
      <c r="BP627" s="60"/>
      <c r="BQ627" s="60"/>
      <c r="BR627" s="60"/>
      <c r="BS627" s="60"/>
      <c r="BT627" s="60"/>
      <c r="BU627" s="60"/>
      <c r="BV627" s="60"/>
      <c r="BW627" s="60"/>
      <c r="BX627" s="60"/>
      <c r="BY627" s="60"/>
      <c r="BZ627" s="60"/>
      <c r="CA627" s="60"/>
      <c r="CB627" s="60"/>
      <c r="CC627" s="60"/>
      <c r="CD627" s="60"/>
      <c r="CE627" s="60"/>
      <c r="CF627" s="60"/>
      <c r="CG627" s="60"/>
      <c r="CH627" s="60"/>
      <c r="CI627" s="60"/>
      <c r="CJ627" s="60"/>
      <c r="CK627" s="60"/>
      <c r="CL627" s="60"/>
      <c r="CM627" s="60"/>
      <c r="CN627" s="61"/>
      <c r="CO627" s="61"/>
      <c r="CP627" s="61"/>
      <c r="CQ627" s="61"/>
      <c r="CR627" s="61"/>
      <c r="CS627" s="61"/>
      <c r="CT627" s="61"/>
      <c r="CU627" s="61"/>
      <c r="CV627" s="61"/>
      <c r="CW627" s="61"/>
      <c r="CX627" s="61"/>
      <c r="CY627" s="61"/>
      <c r="CZ627" s="61"/>
      <c r="DA627" s="61"/>
      <c r="DB627" s="61"/>
      <c r="DC627" s="61"/>
      <c r="DD627" s="61"/>
      <c r="DE627" s="61"/>
      <c r="DF627" s="61"/>
      <c r="DG627" s="61"/>
      <c r="DH627" s="61"/>
      <c r="DI627" s="61"/>
      <c r="DJ627" s="61"/>
      <c r="DK627" s="61"/>
      <c r="DL627" s="61"/>
      <c r="DM627" s="61"/>
      <c r="DN627" s="61"/>
      <c r="DO627" s="61"/>
      <c r="DP627" s="61"/>
      <c r="DQ627" s="61"/>
      <c r="DR627" s="61"/>
      <c r="DS627" s="61"/>
      <c r="DT627" s="61"/>
      <c r="DU627" s="61"/>
      <c r="DV627" s="61"/>
      <c r="DW627" s="61"/>
      <c r="DX627" s="61"/>
      <c r="DY627" s="61"/>
      <c r="DZ627" s="61"/>
      <c r="EA627" s="61"/>
      <c r="EB627" s="61"/>
      <c r="EC627" s="61"/>
      <c r="ED627" s="61"/>
      <c r="EE627" s="61"/>
      <c r="EF627" s="61"/>
      <c r="EG627" s="61"/>
      <c r="EH627" s="61"/>
      <c r="EI627" s="61"/>
      <c r="EJ627" s="61"/>
      <c r="EK627" s="61"/>
      <c r="EL627" s="61"/>
      <c r="EM627" s="61"/>
      <c r="EN627" s="61"/>
      <c r="EO627" s="61"/>
      <c r="EP627" s="61"/>
      <c r="EQ627" s="61"/>
      <c r="ER627" s="61"/>
      <c r="ES627" s="61"/>
      <c r="ET627" s="61"/>
      <c r="EU627" s="61"/>
      <c r="EV627" s="61"/>
      <c r="EW627" s="61"/>
      <c r="EX627" s="61"/>
      <c r="EY627" s="61"/>
      <c r="EZ627" s="61"/>
      <c r="FA627" s="61"/>
      <c r="FB627" s="61"/>
      <c r="FC627" s="61"/>
      <c r="FD627" s="61"/>
      <c r="FE627" s="61"/>
      <c r="FF627" s="61"/>
      <c r="FG627" s="61"/>
    </row>
    <row r="628" spans="1:163" s="62" customFormat="1" x14ac:dyDescent="0.25">
      <c r="A628" s="54"/>
      <c r="B628" s="21" t="s">
        <v>32</v>
      </c>
      <c r="C628" s="63"/>
      <c r="D628" s="25">
        <v>0.3</v>
      </c>
      <c r="E628" s="55">
        <v>0.3</v>
      </c>
      <c r="F628" s="58"/>
      <c r="G628" s="58"/>
      <c r="H628" s="59"/>
      <c r="I628" s="59"/>
      <c r="J628" s="4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  <c r="AA628" s="60"/>
      <c r="AB628" s="60"/>
      <c r="AC628" s="60"/>
      <c r="AD628" s="60"/>
      <c r="AE628" s="60"/>
      <c r="AF628" s="60"/>
      <c r="AG628" s="60"/>
      <c r="AH628" s="60"/>
      <c r="AI628" s="60"/>
      <c r="AJ628" s="60"/>
      <c r="AK628" s="60"/>
      <c r="AL628" s="60"/>
      <c r="AM628" s="60"/>
      <c r="AN628" s="60"/>
      <c r="AO628" s="60"/>
      <c r="AP628" s="60"/>
      <c r="AQ628" s="60"/>
      <c r="AR628" s="60"/>
      <c r="AS628" s="60"/>
      <c r="AT628" s="60"/>
      <c r="AU628" s="60"/>
      <c r="AV628" s="60"/>
      <c r="AW628" s="60"/>
      <c r="AX628" s="60"/>
      <c r="AY628" s="60"/>
      <c r="AZ628" s="60"/>
      <c r="BA628" s="60"/>
      <c r="BB628" s="60"/>
      <c r="BC628" s="60"/>
      <c r="BD628" s="60"/>
      <c r="BE628" s="60"/>
      <c r="BF628" s="60"/>
      <c r="BG628" s="60"/>
      <c r="BH628" s="60"/>
      <c r="BI628" s="60"/>
      <c r="BJ628" s="60"/>
      <c r="BK628" s="60"/>
      <c r="BL628" s="60"/>
      <c r="BM628" s="60"/>
      <c r="BN628" s="60"/>
      <c r="BO628" s="60"/>
      <c r="BP628" s="60"/>
      <c r="BQ628" s="60"/>
      <c r="BR628" s="60"/>
      <c r="BS628" s="60"/>
      <c r="BT628" s="60"/>
      <c r="BU628" s="60"/>
      <c r="BV628" s="60"/>
      <c r="BW628" s="60"/>
      <c r="BX628" s="60"/>
      <c r="BY628" s="60"/>
      <c r="BZ628" s="60"/>
      <c r="CA628" s="60"/>
      <c r="CB628" s="60"/>
      <c r="CC628" s="60"/>
      <c r="CD628" s="60"/>
      <c r="CE628" s="60"/>
      <c r="CF628" s="60"/>
      <c r="CG628" s="60"/>
      <c r="CH628" s="60"/>
      <c r="CI628" s="60"/>
      <c r="CJ628" s="60"/>
      <c r="CK628" s="60"/>
      <c r="CL628" s="60"/>
      <c r="CM628" s="60"/>
      <c r="CN628" s="61"/>
      <c r="CO628" s="61"/>
      <c r="CP628" s="61"/>
      <c r="CQ628" s="61"/>
      <c r="CR628" s="61"/>
      <c r="CS628" s="61"/>
      <c r="CT628" s="61"/>
      <c r="CU628" s="61"/>
      <c r="CV628" s="61"/>
      <c r="CW628" s="61"/>
      <c r="CX628" s="61"/>
      <c r="CY628" s="61"/>
      <c r="CZ628" s="61"/>
      <c r="DA628" s="61"/>
      <c r="DB628" s="61"/>
      <c r="DC628" s="61"/>
      <c r="DD628" s="61"/>
      <c r="DE628" s="61"/>
      <c r="DF628" s="61"/>
      <c r="DG628" s="61"/>
      <c r="DH628" s="61"/>
      <c r="DI628" s="61"/>
      <c r="DJ628" s="61"/>
      <c r="DK628" s="61"/>
      <c r="DL628" s="61"/>
      <c r="DM628" s="61"/>
      <c r="DN628" s="61"/>
      <c r="DO628" s="61"/>
      <c r="DP628" s="61"/>
      <c r="DQ628" s="61"/>
      <c r="DR628" s="61"/>
      <c r="DS628" s="61"/>
      <c r="DT628" s="61"/>
      <c r="DU628" s="61"/>
      <c r="DV628" s="61"/>
      <c r="DW628" s="61"/>
      <c r="DX628" s="61"/>
      <c r="DY628" s="61"/>
      <c r="DZ628" s="61"/>
      <c r="EA628" s="61"/>
      <c r="EB628" s="61"/>
      <c r="EC628" s="61"/>
      <c r="ED628" s="61"/>
      <c r="EE628" s="61"/>
      <c r="EF628" s="61"/>
      <c r="EG628" s="61"/>
      <c r="EH628" s="61"/>
      <c r="EI628" s="61"/>
      <c r="EJ628" s="61"/>
      <c r="EK628" s="61"/>
      <c r="EL628" s="61"/>
      <c r="EM628" s="61"/>
      <c r="EN628" s="61"/>
      <c r="EO628" s="61"/>
      <c r="EP628" s="61"/>
      <c r="EQ628" s="61"/>
      <c r="ER628" s="61"/>
      <c r="ES628" s="61"/>
      <c r="ET628" s="61"/>
      <c r="EU628" s="61"/>
      <c r="EV628" s="61"/>
      <c r="EW628" s="61"/>
      <c r="EX628" s="61"/>
      <c r="EY628" s="61"/>
      <c r="EZ628" s="61"/>
      <c r="FA628" s="61"/>
      <c r="FB628" s="61"/>
      <c r="FC628" s="61"/>
      <c r="FD628" s="61"/>
      <c r="FE628" s="61"/>
      <c r="FF628" s="61"/>
      <c r="FG628" s="61"/>
    </row>
    <row r="629" spans="1:163" s="62" customFormat="1" x14ac:dyDescent="0.25">
      <c r="A629" s="54"/>
      <c r="B629" s="21" t="s">
        <v>26</v>
      </c>
      <c r="C629" s="63"/>
      <c r="D629" s="25">
        <v>5</v>
      </c>
      <c r="E629" s="55">
        <v>5</v>
      </c>
      <c r="F629" s="58"/>
      <c r="G629" s="58"/>
      <c r="H629" s="59"/>
      <c r="I629" s="58"/>
      <c r="J629" s="4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  <c r="AA629" s="60"/>
      <c r="AB629" s="60"/>
      <c r="AC629" s="60"/>
      <c r="AD629" s="60"/>
      <c r="AE629" s="60"/>
      <c r="AF629" s="60"/>
      <c r="AG629" s="60"/>
      <c r="AH629" s="60"/>
      <c r="AI629" s="60"/>
      <c r="AJ629" s="60"/>
      <c r="AK629" s="60"/>
      <c r="AL629" s="60"/>
      <c r="AM629" s="60"/>
      <c r="AN629" s="60"/>
      <c r="AO629" s="60"/>
      <c r="AP629" s="60"/>
      <c r="AQ629" s="60"/>
      <c r="AR629" s="60"/>
      <c r="AS629" s="60"/>
      <c r="AT629" s="60"/>
      <c r="AU629" s="60"/>
      <c r="AV629" s="60"/>
      <c r="AW629" s="60"/>
      <c r="AX629" s="60"/>
      <c r="AY629" s="60"/>
      <c r="AZ629" s="60"/>
      <c r="BA629" s="60"/>
      <c r="BB629" s="60"/>
      <c r="BC629" s="60"/>
      <c r="BD629" s="60"/>
      <c r="BE629" s="60"/>
      <c r="BF629" s="60"/>
      <c r="BG629" s="60"/>
      <c r="BH629" s="60"/>
      <c r="BI629" s="60"/>
      <c r="BJ629" s="60"/>
      <c r="BK629" s="60"/>
      <c r="BL629" s="60"/>
      <c r="BM629" s="60"/>
      <c r="BN629" s="60"/>
      <c r="BO629" s="60"/>
      <c r="BP629" s="60"/>
      <c r="BQ629" s="60"/>
      <c r="BR629" s="60"/>
      <c r="BS629" s="60"/>
      <c r="BT629" s="60"/>
      <c r="BU629" s="60"/>
      <c r="BV629" s="60"/>
      <c r="BW629" s="60"/>
      <c r="BX629" s="60"/>
      <c r="BY629" s="60"/>
      <c r="BZ629" s="60"/>
      <c r="CA629" s="60"/>
      <c r="CB629" s="60"/>
      <c r="CC629" s="60"/>
      <c r="CD629" s="60"/>
      <c r="CE629" s="60"/>
      <c r="CF629" s="60"/>
      <c r="CG629" s="60"/>
      <c r="CH629" s="60"/>
      <c r="CI629" s="60"/>
      <c r="CJ629" s="60"/>
      <c r="CK629" s="60"/>
      <c r="CL629" s="60"/>
      <c r="CM629" s="60"/>
      <c r="CN629" s="61"/>
      <c r="CO629" s="61"/>
      <c r="CP629" s="61"/>
      <c r="CQ629" s="61"/>
      <c r="CR629" s="61"/>
      <c r="CS629" s="61"/>
      <c r="CT629" s="61"/>
      <c r="CU629" s="61"/>
      <c r="CV629" s="61"/>
      <c r="CW629" s="61"/>
      <c r="CX629" s="61"/>
      <c r="CY629" s="61"/>
      <c r="CZ629" s="61"/>
      <c r="DA629" s="61"/>
      <c r="DB629" s="61"/>
      <c r="DC629" s="61"/>
      <c r="DD629" s="61"/>
      <c r="DE629" s="61"/>
      <c r="DF629" s="61"/>
      <c r="DG629" s="61"/>
      <c r="DH629" s="61"/>
      <c r="DI629" s="61"/>
      <c r="DJ629" s="61"/>
      <c r="DK629" s="61"/>
      <c r="DL629" s="61"/>
      <c r="DM629" s="61"/>
      <c r="DN629" s="61"/>
      <c r="DO629" s="61"/>
      <c r="DP629" s="61"/>
      <c r="DQ629" s="61"/>
      <c r="DR629" s="61"/>
      <c r="DS629" s="61"/>
      <c r="DT629" s="61"/>
      <c r="DU629" s="61"/>
      <c r="DV629" s="61"/>
      <c r="DW629" s="61"/>
      <c r="DX629" s="61"/>
      <c r="DY629" s="61"/>
      <c r="DZ629" s="61"/>
      <c r="EA629" s="61"/>
      <c r="EB629" s="61"/>
      <c r="EC629" s="61"/>
      <c r="ED629" s="61"/>
      <c r="EE629" s="61"/>
      <c r="EF629" s="61"/>
      <c r="EG629" s="61"/>
      <c r="EH629" s="61"/>
      <c r="EI629" s="61"/>
      <c r="EJ629" s="61"/>
      <c r="EK629" s="61"/>
      <c r="EL629" s="61"/>
      <c r="EM629" s="61"/>
      <c r="EN629" s="61"/>
      <c r="EO629" s="61"/>
      <c r="EP629" s="61"/>
      <c r="EQ629" s="61"/>
      <c r="ER629" s="61"/>
      <c r="ES629" s="61"/>
      <c r="ET629" s="61"/>
      <c r="EU629" s="61"/>
      <c r="EV629" s="61"/>
      <c r="EW629" s="61"/>
      <c r="EX629" s="61"/>
      <c r="EY629" s="61"/>
      <c r="EZ629" s="61"/>
      <c r="FA629" s="61"/>
      <c r="FB629" s="61"/>
      <c r="FC629" s="61"/>
      <c r="FD629" s="61"/>
      <c r="FE629" s="61"/>
      <c r="FF629" s="61"/>
      <c r="FG629" s="61"/>
    </row>
    <row r="630" spans="1:163" s="62" customFormat="1" x14ac:dyDescent="0.25">
      <c r="A630" s="54"/>
      <c r="B630" s="21" t="s">
        <v>33</v>
      </c>
      <c r="C630" s="63"/>
      <c r="D630" s="25">
        <v>180</v>
      </c>
      <c r="E630" s="55">
        <v>180</v>
      </c>
      <c r="F630" s="58"/>
      <c r="G630" s="58"/>
      <c r="H630" s="59"/>
      <c r="I630" s="58"/>
      <c r="J630" s="4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  <c r="AA630" s="60"/>
      <c r="AB630" s="60"/>
      <c r="AC630" s="60"/>
      <c r="AD630" s="60"/>
      <c r="AE630" s="60"/>
      <c r="AF630" s="60"/>
      <c r="AG630" s="60"/>
      <c r="AH630" s="60"/>
      <c r="AI630" s="60"/>
      <c r="AJ630" s="60"/>
      <c r="AK630" s="60"/>
      <c r="AL630" s="60"/>
      <c r="AM630" s="60"/>
      <c r="AN630" s="60"/>
      <c r="AO630" s="60"/>
      <c r="AP630" s="60"/>
      <c r="AQ630" s="60"/>
      <c r="AR630" s="60"/>
      <c r="AS630" s="60"/>
      <c r="AT630" s="60"/>
      <c r="AU630" s="60"/>
      <c r="AV630" s="60"/>
      <c r="AW630" s="60"/>
      <c r="AX630" s="60"/>
      <c r="AY630" s="60"/>
      <c r="AZ630" s="60"/>
      <c r="BA630" s="60"/>
      <c r="BB630" s="60"/>
      <c r="BC630" s="60"/>
      <c r="BD630" s="60"/>
      <c r="BE630" s="60"/>
      <c r="BF630" s="60"/>
      <c r="BG630" s="60"/>
      <c r="BH630" s="60"/>
      <c r="BI630" s="60"/>
      <c r="BJ630" s="60"/>
      <c r="BK630" s="60"/>
      <c r="BL630" s="60"/>
      <c r="BM630" s="60"/>
      <c r="BN630" s="60"/>
      <c r="BO630" s="60"/>
      <c r="BP630" s="60"/>
      <c r="BQ630" s="60"/>
      <c r="BR630" s="60"/>
      <c r="BS630" s="60"/>
      <c r="BT630" s="60"/>
      <c r="BU630" s="60"/>
      <c r="BV630" s="60"/>
      <c r="BW630" s="60"/>
      <c r="BX630" s="60"/>
      <c r="BY630" s="60"/>
      <c r="BZ630" s="60"/>
      <c r="CA630" s="60"/>
      <c r="CB630" s="60"/>
      <c r="CC630" s="60"/>
      <c r="CD630" s="60"/>
      <c r="CE630" s="60"/>
      <c r="CF630" s="60"/>
      <c r="CG630" s="60"/>
      <c r="CH630" s="60"/>
      <c r="CI630" s="60"/>
      <c r="CJ630" s="60"/>
      <c r="CK630" s="60"/>
      <c r="CL630" s="60"/>
      <c r="CM630" s="60"/>
      <c r="CN630" s="61"/>
      <c r="CO630" s="61"/>
      <c r="CP630" s="61"/>
      <c r="CQ630" s="61"/>
      <c r="CR630" s="61"/>
      <c r="CS630" s="61"/>
      <c r="CT630" s="61"/>
      <c r="CU630" s="61"/>
      <c r="CV630" s="61"/>
      <c r="CW630" s="61"/>
      <c r="CX630" s="61"/>
      <c r="CY630" s="61"/>
      <c r="CZ630" s="61"/>
      <c r="DA630" s="61"/>
      <c r="DB630" s="61"/>
      <c r="DC630" s="61"/>
      <c r="DD630" s="61"/>
      <c r="DE630" s="61"/>
      <c r="DF630" s="61"/>
      <c r="DG630" s="61"/>
      <c r="DH630" s="61"/>
      <c r="DI630" s="61"/>
      <c r="DJ630" s="61"/>
      <c r="DK630" s="61"/>
      <c r="DL630" s="61"/>
      <c r="DM630" s="61"/>
      <c r="DN630" s="61"/>
      <c r="DO630" s="61"/>
      <c r="DP630" s="61"/>
      <c r="DQ630" s="61"/>
      <c r="DR630" s="61"/>
      <c r="DS630" s="61"/>
      <c r="DT630" s="61"/>
      <c r="DU630" s="61"/>
      <c r="DV630" s="61"/>
      <c r="DW630" s="61"/>
      <c r="DX630" s="61"/>
      <c r="DY630" s="61"/>
      <c r="DZ630" s="61"/>
      <c r="EA630" s="61"/>
      <c r="EB630" s="61"/>
      <c r="EC630" s="61"/>
      <c r="ED630" s="61"/>
      <c r="EE630" s="61"/>
      <c r="EF630" s="61"/>
      <c r="EG630" s="61"/>
      <c r="EH630" s="61"/>
      <c r="EI630" s="61"/>
      <c r="EJ630" s="61"/>
      <c r="EK630" s="61"/>
      <c r="EL630" s="61"/>
      <c r="EM630" s="61"/>
      <c r="EN630" s="61"/>
      <c r="EO630" s="61"/>
      <c r="EP630" s="61"/>
      <c r="EQ630" s="61"/>
      <c r="ER630" s="61"/>
      <c r="ES630" s="61"/>
      <c r="ET630" s="61"/>
      <c r="EU630" s="61"/>
      <c r="EV630" s="61"/>
      <c r="EW630" s="61"/>
      <c r="EX630" s="61"/>
      <c r="EY630" s="61"/>
      <c r="EZ630" s="61"/>
      <c r="FA630" s="61"/>
      <c r="FB630" s="61"/>
      <c r="FC630" s="61"/>
      <c r="FD630" s="61"/>
      <c r="FE630" s="61"/>
      <c r="FF630" s="61"/>
      <c r="FG630" s="61"/>
    </row>
    <row r="631" spans="1:163" s="53" customFormat="1" ht="31.5" x14ac:dyDescent="0.25">
      <c r="A631" s="47" t="s">
        <v>101</v>
      </c>
      <c r="B631" s="15"/>
      <c r="C631" s="64" t="s">
        <v>102</v>
      </c>
      <c r="D631" s="50"/>
      <c r="E631" s="50"/>
      <c r="F631" s="49">
        <v>4</v>
      </c>
      <c r="G631" s="51">
        <v>6</v>
      </c>
      <c r="H631" s="17">
        <v>12.83</v>
      </c>
      <c r="I631" s="49">
        <v>122</v>
      </c>
      <c r="J631" s="40" t="s">
        <v>103</v>
      </c>
      <c r="K631" s="19"/>
      <c r="L631" s="19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  <c r="AA631" s="20"/>
      <c r="AB631" s="20"/>
      <c r="AC631" s="20"/>
      <c r="AD631" s="20"/>
      <c r="AE631" s="20"/>
      <c r="AF631" s="20"/>
      <c r="AG631" s="20"/>
      <c r="AH631" s="20"/>
      <c r="AI631" s="20"/>
      <c r="AJ631" s="20"/>
      <c r="AK631" s="20"/>
      <c r="AL631" s="20"/>
      <c r="AM631" s="20"/>
      <c r="AN631" s="20"/>
      <c r="AO631" s="20"/>
      <c r="AP631" s="20"/>
      <c r="AQ631" s="20"/>
      <c r="AR631" s="20"/>
      <c r="AS631" s="20"/>
      <c r="AT631" s="20"/>
      <c r="AU631" s="20"/>
      <c r="AV631" s="20"/>
      <c r="AW631" s="20"/>
      <c r="AX631" s="20"/>
      <c r="AY631" s="20"/>
      <c r="AZ631" s="20"/>
      <c r="BA631" s="20"/>
      <c r="BB631" s="20"/>
      <c r="BC631" s="20"/>
      <c r="BD631" s="20"/>
      <c r="BE631" s="20"/>
      <c r="BF631" s="20"/>
      <c r="BG631" s="20"/>
      <c r="BH631" s="20"/>
      <c r="BI631" s="20"/>
      <c r="BJ631" s="20"/>
      <c r="BK631" s="20"/>
      <c r="BL631" s="20"/>
      <c r="BM631" s="20"/>
      <c r="BN631" s="20"/>
      <c r="BO631" s="20"/>
      <c r="BP631" s="20"/>
      <c r="BQ631" s="20"/>
      <c r="BR631" s="20"/>
      <c r="BS631" s="20"/>
      <c r="BT631" s="20"/>
      <c r="BU631" s="20"/>
      <c r="BV631" s="20"/>
      <c r="BW631" s="20"/>
      <c r="BX631" s="20"/>
      <c r="BY631" s="20"/>
      <c r="BZ631" s="20"/>
      <c r="CA631" s="20"/>
      <c r="CB631" s="20"/>
      <c r="CC631" s="20"/>
      <c r="CD631" s="20"/>
      <c r="CE631" s="20"/>
      <c r="CF631" s="20"/>
      <c r="CG631" s="20"/>
      <c r="CH631" s="20"/>
      <c r="CI631" s="20"/>
      <c r="CJ631" s="20"/>
      <c r="CK631" s="20"/>
      <c r="CL631" s="20"/>
      <c r="CM631" s="20"/>
    </row>
    <row r="632" spans="1:163" s="53" customFormat="1" x14ac:dyDescent="0.25">
      <c r="A632" s="47"/>
      <c r="B632" s="15" t="s">
        <v>37</v>
      </c>
      <c r="C632" s="48"/>
      <c r="D632" s="51">
        <v>25</v>
      </c>
      <c r="E632" s="51">
        <v>25</v>
      </c>
      <c r="F632" s="49"/>
      <c r="G632" s="51"/>
      <c r="H632" s="51"/>
      <c r="I632" s="49"/>
      <c r="J632" s="40"/>
      <c r="K632" s="19"/>
      <c r="L632" s="19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  <c r="AA632" s="20"/>
      <c r="AB632" s="20"/>
      <c r="AC632" s="20"/>
      <c r="AD632" s="20"/>
      <c r="AE632" s="20"/>
      <c r="AF632" s="20"/>
      <c r="AG632" s="20"/>
      <c r="AH632" s="20"/>
      <c r="AI632" s="20"/>
      <c r="AJ632" s="20"/>
      <c r="AK632" s="20"/>
      <c r="AL632" s="20"/>
      <c r="AM632" s="20"/>
      <c r="AN632" s="20"/>
      <c r="AO632" s="20"/>
      <c r="AP632" s="20"/>
      <c r="AQ632" s="20"/>
      <c r="AR632" s="20"/>
      <c r="AS632" s="20"/>
      <c r="AT632" s="20"/>
      <c r="AU632" s="20"/>
      <c r="AV632" s="20"/>
      <c r="AW632" s="20"/>
      <c r="AX632" s="20"/>
      <c r="AY632" s="20"/>
      <c r="AZ632" s="20"/>
      <c r="BA632" s="20"/>
      <c r="BB632" s="20"/>
      <c r="BC632" s="20"/>
      <c r="BD632" s="20"/>
      <c r="BE632" s="20"/>
      <c r="BF632" s="20"/>
      <c r="BG632" s="20"/>
      <c r="BH632" s="20"/>
      <c r="BI632" s="20"/>
      <c r="BJ632" s="20"/>
      <c r="BK632" s="20"/>
      <c r="BL632" s="20"/>
      <c r="BM632" s="20"/>
      <c r="BN632" s="20"/>
      <c r="BO632" s="20"/>
      <c r="BP632" s="20"/>
      <c r="BQ632" s="20"/>
      <c r="BR632" s="20"/>
      <c r="BS632" s="20"/>
      <c r="BT632" s="20"/>
      <c r="BU632" s="20"/>
      <c r="BV632" s="20"/>
      <c r="BW632" s="20"/>
      <c r="BX632" s="20"/>
      <c r="BY632" s="20"/>
      <c r="BZ632" s="20"/>
      <c r="CA632" s="20"/>
      <c r="CB632" s="20"/>
      <c r="CC632" s="20"/>
      <c r="CD632" s="20"/>
      <c r="CE632" s="20"/>
      <c r="CF632" s="20"/>
      <c r="CG632" s="20"/>
      <c r="CH632" s="20"/>
      <c r="CI632" s="20"/>
      <c r="CJ632" s="20"/>
      <c r="CK632" s="20"/>
      <c r="CL632" s="20"/>
      <c r="CM632" s="20"/>
    </row>
    <row r="633" spans="1:163" s="53" customFormat="1" x14ac:dyDescent="0.25">
      <c r="A633" s="47"/>
      <c r="B633" s="15" t="s">
        <v>104</v>
      </c>
      <c r="C633" s="48"/>
      <c r="D633" s="49">
        <v>7.14</v>
      </c>
      <c r="E633" s="51">
        <v>7</v>
      </c>
      <c r="F633" s="49"/>
      <c r="G633" s="51"/>
      <c r="H633" s="51"/>
      <c r="I633" s="49"/>
      <c r="J633" s="40"/>
      <c r="K633" s="19"/>
      <c r="L633" s="19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  <c r="AA633" s="20"/>
      <c r="AB633" s="20"/>
      <c r="AC633" s="20"/>
      <c r="AD633" s="20"/>
      <c r="AE633" s="20"/>
      <c r="AF633" s="20"/>
      <c r="AG633" s="20"/>
      <c r="AH633" s="20"/>
      <c r="AI633" s="20"/>
      <c r="AJ633" s="20"/>
      <c r="AK633" s="20"/>
      <c r="AL633" s="20"/>
      <c r="AM633" s="20"/>
      <c r="AN633" s="20"/>
      <c r="AO633" s="20"/>
      <c r="AP633" s="20"/>
      <c r="AQ633" s="20"/>
      <c r="AR633" s="20"/>
      <c r="AS633" s="20"/>
      <c r="AT633" s="20"/>
      <c r="AU633" s="20"/>
      <c r="AV633" s="20"/>
      <c r="AW633" s="20"/>
      <c r="AX633" s="20"/>
      <c r="AY633" s="20"/>
      <c r="AZ633" s="20"/>
      <c r="BA633" s="20"/>
      <c r="BB633" s="20"/>
      <c r="BC633" s="20"/>
      <c r="BD633" s="20"/>
      <c r="BE633" s="20"/>
      <c r="BF633" s="20"/>
      <c r="BG633" s="20"/>
      <c r="BH633" s="20"/>
      <c r="BI633" s="20"/>
      <c r="BJ633" s="20"/>
      <c r="BK633" s="20"/>
      <c r="BL633" s="20"/>
      <c r="BM633" s="20"/>
      <c r="BN633" s="20"/>
      <c r="BO633" s="20"/>
      <c r="BP633" s="20"/>
      <c r="BQ633" s="20"/>
      <c r="BR633" s="20"/>
      <c r="BS633" s="20"/>
      <c r="BT633" s="20"/>
      <c r="BU633" s="20"/>
      <c r="BV633" s="20"/>
      <c r="BW633" s="20"/>
      <c r="BX633" s="20"/>
      <c r="BY633" s="20"/>
      <c r="BZ633" s="20"/>
      <c r="CA633" s="20"/>
      <c r="CB633" s="20"/>
      <c r="CC633" s="20"/>
      <c r="CD633" s="20"/>
      <c r="CE633" s="20"/>
      <c r="CF633" s="20"/>
      <c r="CG633" s="20"/>
      <c r="CH633" s="20"/>
      <c r="CI633" s="20"/>
      <c r="CJ633" s="20"/>
      <c r="CK633" s="20"/>
      <c r="CL633" s="20"/>
      <c r="CM633" s="20"/>
    </row>
    <row r="634" spans="1:163" s="53" customFormat="1" x14ac:dyDescent="0.25">
      <c r="A634" s="118"/>
      <c r="B634" s="15" t="s">
        <v>28</v>
      </c>
      <c r="C634" s="48"/>
      <c r="D634" s="51">
        <v>3</v>
      </c>
      <c r="E634" s="51">
        <v>3</v>
      </c>
      <c r="F634" s="119" t="s">
        <v>38</v>
      </c>
      <c r="G634" s="90"/>
      <c r="H634" s="90"/>
      <c r="I634" s="116"/>
      <c r="J634" s="40"/>
      <c r="K634" s="19"/>
      <c r="L634" s="19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  <c r="AA634" s="20"/>
      <c r="AB634" s="20"/>
      <c r="AC634" s="20"/>
      <c r="AD634" s="20"/>
      <c r="AE634" s="20"/>
      <c r="AF634" s="20"/>
      <c r="AG634" s="20"/>
      <c r="AH634" s="20"/>
      <c r="AI634" s="20"/>
      <c r="AJ634" s="20"/>
      <c r="AK634" s="20"/>
      <c r="AL634" s="20"/>
      <c r="AM634" s="20"/>
      <c r="AN634" s="20"/>
      <c r="AO634" s="20"/>
      <c r="AP634" s="20"/>
      <c r="AQ634" s="20"/>
      <c r="AR634" s="20"/>
      <c r="AS634" s="20"/>
      <c r="AT634" s="20"/>
      <c r="AU634" s="20"/>
      <c r="AV634" s="20"/>
      <c r="AW634" s="20"/>
      <c r="AX634" s="20"/>
      <c r="AY634" s="20"/>
      <c r="AZ634" s="20"/>
      <c r="BA634" s="20"/>
      <c r="BB634" s="20"/>
      <c r="BC634" s="20"/>
      <c r="BD634" s="20"/>
      <c r="BE634" s="20"/>
      <c r="BF634" s="20"/>
      <c r="BG634" s="20"/>
      <c r="BH634" s="20"/>
      <c r="BI634" s="20"/>
      <c r="BJ634" s="20"/>
      <c r="BK634" s="20"/>
      <c r="BL634" s="20"/>
      <c r="BM634" s="20"/>
      <c r="BN634" s="20"/>
      <c r="BO634" s="20"/>
      <c r="BP634" s="20"/>
      <c r="BQ634" s="20"/>
      <c r="BR634" s="20"/>
      <c r="BS634" s="20"/>
      <c r="BT634" s="20"/>
      <c r="BU634" s="20"/>
      <c r="BV634" s="20"/>
      <c r="BW634" s="20"/>
      <c r="BX634" s="20"/>
      <c r="BY634" s="20"/>
      <c r="BZ634" s="20"/>
      <c r="CA634" s="20"/>
      <c r="CB634" s="20"/>
      <c r="CC634" s="20"/>
      <c r="CD634" s="20"/>
      <c r="CE634" s="20"/>
      <c r="CF634" s="20"/>
      <c r="CG634" s="20"/>
      <c r="CH634" s="20"/>
      <c r="CI634" s="20"/>
      <c r="CJ634" s="20"/>
      <c r="CK634" s="20"/>
      <c r="CL634" s="20"/>
      <c r="CM634" s="20"/>
    </row>
    <row r="635" spans="1:163" x14ac:dyDescent="0.25">
      <c r="A635" s="66" t="s">
        <v>39</v>
      </c>
      <c r="B635" s="67"/>
      <c r="C635" s="68">
        <v>420</v>
      </c>
      <c r="D635" s="92"/>
      <c r="E635" s="44"/>
      <c r="F635" s="44">
        <f>SUM(F620:F634)</f>
        <v>12.96</v>
      </c>
      <c r="G635" s="44">
        <f>SUM(G620:G634)</f>
        <v>14.42</v>
      </c>
      <c r="H635" s="44">
        <f>SUM(H620:H634)</f>
        <v>50.72</v>
      </c>
      <c r="I635" s="44">
        <f>SUM(I620:I634)</f>
        <v>385</v>
      </c>
      <c r="J635" s="46"/>
    </row>
    <row r="636" spans="1:163" x14ac:dyDescent="0.25">
      <c r="A636" s="47" t="s">
        <v>105</v>
      </c>
      <c r="C636" s="48">
        <v>85</v>
      </c>
      <c r="D636" s="69">
        <v>96.9</v>
      </c>
      <c r="E636" s="48">
        <v>85</v>
      </c>
      <c r="F636" s="49">
        <v>0.34</v>
      </c>
      <c r="G636" s="51">
        <v>0.34</v>
      </c>
      <c r="H636" s="17">
        <v>11.27</v>
      </c>
      <c r="I636" s="51">
        <v>49</v>
      </c>
      <c r="J636" s="40" t="s">
        <v>106</v>
      </c>
    </row>
    <row r="637" spans="1:163" x14ac:dyDescent="0.25">
      <c r="A637" s="47" t="s">
        <v>180</v>
      </c>
      <c r="C637" s="48"/>
      <c r="D637" s="69"/>
      <c r="E637" s="48"/>
      <c r="F637" s="49"/>
      <c r="G637" s="51"/>
      <c r="I637" s="51"/>
      <c r="J637" s="40"/>
    </row>
    <row r="638" spans="1:163" x14ac:dyDescent="0.25">
      <c r="A638" s="66" t="s">
        <v>39</v>
      </c>
      <c r="B638" s="67"/>
      <c r="C638" s="68">
        <v>85</v>
      </c>
      <c r="D638" s="92"/>
      <c r="E638" s="70"/>
      <c r="F638" s="44">
        <f>SUM(F636)</f>
        <v>0.34</v>
      </c>
      <c r="G638" s="44">
        <f>SUM(G636)</f>
        <v>0.34</v>
      </c>
      <c r="H638" s="44">
        <f>SUM(H636)</f>
        <v>11.27</v>
      </c>
      <c r="I638" s="44">
        <f>SUM(I636)</f>
        <v>49</v>
      </c>
      <c r="J638" s="46"/>
    </row>
    <row r="639" spans="1:163" x14ac:dyDescent="0.25">
      <c r="A639" s="71"/>
      <c r="B639" s="72"/>
      <c r="C639" s="73">
        <v>505</v>
      </c>
      <c r="D639" s="74"/>
      <c r="E639" s="75"/>
      <c r="F639" s="29">
        <f>F635+F638</f>
        <v>13.3</v>
      </c>
      <c r="G639" s="29">
        <f>G635+G638</f>
        <v>14.76</v>
      </c>
      <c r="H639" s="29">
        <f>H635+H638</f>
        <v>61.989999999999995</v>
      </c>
      <c r="I639" s="29">
        <f>I635+I638</f>
        <v>434</v>
      </c>
      <c r="J639" s="40"/>
    </row>
    <row r="640" spans="1:163" x14ac:dyDescent="0.25">
      <c r="A640" s="71"/>
      <c r="B640" s="72" t="s">
        <v>43</v>
      </c>
      <c r="C640" s="73"/>
      <c r="D640" s="30"/>
      <c r="E640" s="76"/>
      <c r="F640" s="29"/>
      <c r="G640" s="30"/>
      <c r="H640" s="74"/>
      <c r="I640" s="29"/>
      <c r="J640" s="40"/>
    </row>
    <row r="641" spans="1:116" x14ac:dyDescent="0.25">
      <c r="A641" s="47" t="s">
        <v>147</v>
      </c>
      <c r="C641" s="48">
        <v>50</v>
      </c>
      <c r="D641" s="113"/>
      <c r="E641" s="128"/>
      <c r="F641" s="17">
        <v>0.75</v>
      </c>
      <c r="G641" s="51">
        <v>0.06</v>
      </c>
      <c r="H641" s="17">
        <v>8.5</v>
      </c>
      <c r="I641" s="51">
        <v>37</v>
      </c>
      <c r="J641" s="129" t="s">
        <v>148</v>
      </c>
    </row>
    <row r="642" spans="1:116" x14ac:dyDescent="0.25">
      <c r="A642" s="47"/>
      <c r="B642" s="15" t="s">
        <v>52</v>
      </c>
      <c r="C642" s="64"/>
      <c r="D642" s="69">
        <v>66.5</v>
      </c>
      <c r="E642" s="48">
        <v>50</v>
      </c>
      <c r="G642" s="51"/>
      <c r="I642" s="51"/>
      <c r="J642" s="40"/>
    </row>
    <row r="643" spans="1:116" x14ac:dyDescent="0.25">
      <c r="A643" s="47"/>
      <c r="B643" s="15" t="s">
        <v>74</v>
      </c>
      <c r="C643" s="64"/>
      <c r="D643" s="69">
        <v>0.5</v>
      </c>
      <c r="E643" s="48">
        <v>0.5</v>
      </c>
      <c r="G643" s="51"/>
      <c r="I643" s="49"/>
      <c r="J643" s="40"/>
    </row>
    <row r="644" spans="1:116" s="53" customFormat="1" ht="47.25" x14ac:dyDescent="0.25">
      <c r="A644" s="47" t="s">
        <v>248</v>
      </c>
      <c r="B644" s="15"/>
      <c r="C644" s="48" t="s">
        <v>185</v>
      </c>
      <c r="D644" s="17"/>
      <c r="E644" s="51"/>
      <c r="F644" s="49">
        <v>3</v>
      </c>
      <c r="G644" s="51">
        <v>7.9</v>
      </c>
      <c r="H644" s="17">
        <v>18.8</v>
      </c>
      <c r="I644" s="49">
        <v>158</v>
      </c>
      <c r="J644" s="40" t="s">
        <v>249</v>
      </c>
      <c r="K644" s="19"/>
      <c r="L644" s="19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20"/>
      <c r="BM644" s="20"/>
      <c r="BN644" s="20"/>
      <c r="BO644" s="20"/>
      <c r="BP644" s="20"/>
      <c r="BQ644" s="20"/>
      <c r="BR644" s="20"/>
      <c r="BS644" s="20"/>
      <c r="BT644" s="20"/>
      <c r="BU644" s="20"/>
      <c r="BV644" s="20"/>
      <c r="BW644" s="20"/>
      <c r="BX644" s="20"/>
      <c r="BY644" s="20"/>
      <c r="BZ644" s="20"/>
      <c r="CA644" s="20"/>
      <c r="CB644" s="20"/>
      <c r="CC644" s="20"/>
      <c r="CD644" s="20"/>
      <c r="CE644" s="20"/>
      <c r="CF644" s="20"/>
      <c r="CG644" s="20"/>
      <c r="CH644" s="20"/>
      <c r="CI644" s="20"/>
      <c r="CJ644" s="20"/>
      <c r="CK644" s="20"/>
      <c r="CL644" s="20"/>
      <c r="CM644" s="20"/>
    </row>
    <row r="645" spans="1:116" s="53" customFormat="1" x14ac:dyDescent="0.25">
      <c r="A645" s="47"/>
      <c r="B645" s="15" t="s">
        <v>114</v>
      </c>
      <c r="C645" s="48"/>
      <c r="D645" s="17">
        <v>20</v>
      </c>
      <c r="E645" s="51">
        <v>16</v>
      </c>
      <c r="F645" s="49"/>
      <c r="G645" s="51"/>
      <c r="H645" s="49"/>
      <c r="I645" s="49"/>
      <c r="J645" s="40"/>
      <c r="K645" s="19"/>
      <c r="L645" s="19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  <c r="BJ645" s="20"/>
      <c r="BK645" s="20"/>
      <c r="BL645" s="20"/>
      <c r="BM645" s="20"/>
      <c r="BN645" s="20"/>
      <c r="BO645" s="20"/>
      <c r="BP645" s="20"/>
      <c r="BQ645" s="20"/>
      <c r="BR645" s="20"/>
      <c r="BS645" s="20"/>
      <c r="BT645" s="20"/>
      <c r="BU645" s="20"/>
      <c r="BV645" s="20"/>
      <c r="BW645" s="20"/>
      <c r="BX645" s="20"/>
      <c r="BY645" s="20"/>
      <c r="BZ645" s="20"/>
      <c r="CA645" s="20"/>
      <c r="CB645" s="20"/>
      <c r="CC645" s="20"/>
      <c r="CD645" s="20"/>
      <c r="CE645" s="20"/>
      <c r="CF645" s="20"/>
      <c r="CG645" s="20"/>
      <c r="CH645" s="20"/>
      <c r="CI645" s="20"/>
      <c r="CJ645" s="20"/>
      <c r="CK645" s="20"/>
      <c r="CL645" s="20"/>
      <c r="CM645" s="20"/>
    </row>
    <row r="646" spans="1:116" s="53" customFormat="1" x14ac:dyDescent="0.25">
      <c r="A646" s="47"/>
      <c r="B646" s="15" t="s">
        <v>51</v>
      </c>
      <c r="C646" s="48"/>
      <c r="D646" s="17">
        <v>26.72</v>
      </c>
      <c r="E646" s="51">
        <v>16</v>
      </c>
      <c r="F646" s="49"/>
      <c r="G646" s="51"/>
      <c r="H646" s="17"/>
      <c r="I646" s="49"/>
      <c r="J646" s="40"/>
      <c r="K646" s="19"/>
      <c r="L646" s="19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  <c r="AA646" s="20"/>
      <c r="AB646" s="20"/>
      <c r="AC646" s="20"/>
      <c r="AD646" s="20"/>
      <c r="AE646" s="20"/>
      <c r="AF646" s="20"/>
      <c r="AG646" s="20"/>
      <c r="AH646" s="20"/>
      <c r="AI646" s="20"/>
      <c r="AJ646" s="20"/>
      <c r="AK646" s="20"/>
      <c r="AL646" s="20"/>
      <c r="AM646" s="20"/>
      <c r="AN646" s="20"/>
      <c r="AO646" s="20"/>
      <c r="AP646" s="20"/>
      <c r="AQ646" s="20"/>
      <c r="AR646" s="20"/>
      <c r="AS646" s="20"/>
      <c r="AT646" s="20"/>
      <c r="AU646" s="20"/>
      <c r="AV646" s="20"/>
      <c r="AW646" s="20"/>
      <c r="AX646" s="20"/>
      <c r="AY646" s="20"/>
      <c r="AZ646" s="20"/>
      <c r="BA646" s="20"/>
      <c r="BB646" s="20"/>
      <c r="BC646" s="20"/>
      <c r="BD646" s="20"/>
      <c r="BE646" s="20"/>
      <c r="BF646" s="20"/>
      <c r="BG646" s="20"/>
      <c r="BH646" s="20"/>
      <c r="BI646" s="20"/>
      <c r="BJ646" s="20"/>
      <c r="BK646" s="20"/>
      <c r="BL646" s="20"/>
      <c r="BM646" s="20"/>
      <c r="BN646" s="20"/>
      <c r="BO646" s="20"/>
      <c r="BP646" s="20"/>
      <c r="BQ646" s="20"/>
      <c r="BR646" s="20"/>
      <c r="BS646" s="20"/>
      <c r="BT646" s="20"/>
      <c r="BU646" s="20"/>
      <c r="BV646" s="20"/>
      <c r="BW646" s="20"/>
      <c r="BX646" s="20"/>
      <c r="BY646" s="20"/>
      <c r="BZ646" s="20"/>
      <c r="CA646" s="20"/>
      <c r="CB646" s="20"/>
      <c r="CC646" s="20"/>
      <c r="CD646" s="20"/>
      <c r="CE646" s="20"/>
      <c r="CF646" s="20"/>
      <c r="CG646" s="20"/>
      <c r="CH646" s="20"/>
      <c r="CI646" s="20"/>
      <c r="CJ646" s="20"/>
      <c r="CK646" s="20"/>
      <c r="CL646" s="20"/>
      <c r="CM646" s="20"/>
    </row>
    <row r="647" spans="1:116" s="53" customFormat="1" x14ac:dyDescent="0.25">
      <c r="A647" s="47"/>
      <c r="B647" s="15" t="s">
        <v>52</v>
      </c>
      <c r="C647" s="48"/>
      <c r="D647" s="17">
        <v>10.64</v>
      </c>
      <c r="E647" s="51">
        <v>8</v>
      </c>
      <c r="F647" s="49"/>
      <c r="G647" s="51"/>
      <c r="H647" s="17"/>
      <c r="I647" s="49"/>
      <c r="J647" s="40"/>
      <c r="K647" s="19"/>
      <c r="L647" s="19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20"/>
      <c r="BM647" s="20"/>
      <c r="BN647" s="20"/>
      <c r="BO647" s="20"/>
      <c r="BP647" s="20"/>
      <c r="BQ647" s="20"/>
      <c r="BR647" s="20"/>
      <c r="BS647" s="20"/>
      <c r="BT647" s="20"/>
      <c r="BU647" s="20"/>
      <c r="BV647" s="20"/>
      <c r="BW647" s="20"/>
      <c r="BX647" s="20"/>
      <c r="BY647" s="20"/>
      <c r="BZ647" s="20"/>
      <c r="CA647" s="20"/>
      <c r="CB647" s="20"/>
      <c r="CC647" s="20"/>
      <c r="CD647" s="20"/>
      <c r="CE647" s="20"/>
      <c r="CF647" s="20"/>
      <c r="CG647" s="20"/>
      <c r="CH647" s="20"/>
      <c r="CI647" s="20"/>
      <c r="CJ647" s="20"/>
      <c r="CK647" s="20"/>
      <c r="CL647" s="20"/>
      <c r="CM647" s="20"/>
    </row>
    <row r="648" spans="1:116" s="53" customFormat="1" x14ac:dyDescent="0.25">
      <c r="A648" s="47"/>
      <c r="B648" s="15" t="s">
        <v>53</v>
      </c>
      <c r="C648" s="48"/>
      <c r="D648" s="17">
        <v>9.52</v>
      </c>
      <c r="E648" s="51">
        <v>8</v>
      </c>
      <c r="F648" s="49"/>
      <c r="G648" s="51"/>
      <c r="H648" s="17"/>
      <c r="I648" s="49"/>
      <c r="J648" s="40"/>
      <c r="K648" s="19"/>
      <c r="L648" s="19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  <c r="BJ648" s="20"/>
      <c r="BK648" s="20"/>
      <c r="BL648" s="20"/>
      <c r="BM648" s="20"/>
      <c r="BN648" s="20"/>
      <c r="BO648" s="20"/>
      <c r="BP648" s="20"/>
      <c r="BQ648" s="20"/>
      <c r="BR648" s="20"/>
      <c r="BS648" s="20"/>
      <c r="BT648" s="20"/>
      <c r="BU648" s="20"/>
      <c r="BV648" s="20"/>
      <c r="BW648" s="20"/>
      <c r="BX648" s="20"/>
      <c r="BY648" s="20"/>
      <c r="BZ648" s="20"/>
      <c r="CA648" s="20"/>
      <c r="CB648" s="20"/>
      <c r="CC648" s="20"/>
      <c r="CD648" s="20"/>
      <c r="CE648" s="20"/>
      <c r="CF648" s="20"/>
      <c r="CG648" s="20"/>
      <c r="CH648" s="20"/>
      <c r="CI648" s="20"/>
      <c r="CJ648" s="20"/>
      <c r="CK648" s="20"/>
      <c r="CL648" s="20"/>
      <c r="CM648" s="20"/>
    </row>
    <row r="649" spans="1:116" s="53" customFormat="1" x14ac:dyDescent="0.25">
      <c r="A649" s="47"/>
      <c r="B649" s="15" t="s">
        <v>110</v>
      </c>
      <c r="C649" s="48"/>
      <c r="D649" s="17">
        <v>43.52</v>
      </c>
      <c r="E649" s="51">
        <v>32</v>
      </c>
      <c r="F649" s="49"/>
      <c r="G649" s="51"/>
      <c r="H649" s="17"/>
      <c r="I649" s="49"/>
      <c r="J649" s="40"/>
      <c r="K649" s="19"/>
      <c r="L649" s="19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  <c r="BJ649" s="20"/>
      <c r="BK649" s="20"/>
      <c r="BL649" s="20"/>
      <c r="BM649" s="20"/>
      <c r="BN649" s="20"/>
      <c r="BO649" s="20"/>
      <c r="BP649" s="20"/>
      <c r="BQ649" s="20"/>
      <c r="BR649" s="20"/>
      <c r="BS649" s="20"/>
      <c r="BT649" s="20"/>
      <c r="BU649" s="20"/>
      <c r="BV649" s="20"/>
      <c r="BW649" s="20"/>
      <c r="BX649" s="20"/>
      <c r="BY649" s="20"/>
      <c r="BZ649" s="20"/>
      <c r="CA649" s="20"/>
      <c r="CB649" s="20"/>
      <c r="CC649" s="20"/>
      <c r="CD649" s="20"/>
      <c r="CE649" s="20"/>
      <c r="CF649" s="20"/>
      <c r="CG649" s="20"/>
      <c r="CH649" s="20"/>
      <c r="CI649" s="20"/>
      <c r="CJ649" s="20"/>
      <c r="CK649" s="20"/>
      <c r="CL649" s="20"/>
      <c r="CM649" s="20"/>
    </row>
    <row r="650" spans="1:116" s="53" customFormat="1" x14ac:dyDescent="0.25">
      <c r="A650" s="47"/>
      <c r="B650" s="15" t="s">
        <v>74</v>
      </c>
      <c r="C650" s="48"/>
      <c r="D650" s="17">
        <v>1</v>
      </c>
      <c r="E650" s="51">
        <v>1</v>
      </c>
      <c r="F650" s="49"/>
      <c r="G650" s="51"/>
      <c r="H650" s="17"/>
      <c r="I650" s="49"/>
      <c r="J650" s="40"/>
      <c r="K650" s="19"/>
      <c r="L650" s="19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  <c r="BH650" s="20"/>
      <c r="BI650" s="20"/>
      <c r="BJ650" s="20"/>
      <c r="BK650" s="20"/>
      <c r="BL650" s="20"/>
      <c r="BM650" s="20"/>
      <c r="BN650" s="20"/>
      <c r="BO650" s="20"/>
      <c r="BP650" s="20"/>
      <c r="BQ650" s="20"/>
      <c r="BR650" s="20"/>
      <c r="BS650" s="20"/>
      <c r="BT650" s="20"/>
      <c r="BU650" s="20"/>
      <c r="BV650" s="20"/>
      <c r="BW650" s="20"/>
      <c r="BX650" s="20"/>
      <c r="BY650" s="20"/>
      <c r="BZ650" s="20"/>
      <c r="CA650" s="20"/>
      <c r="CB650" s="20"/>
      <c r="CC650" s="20"/>
      <c r="CD650" s="20"/>
      <c r="CE650" s="20"/>
      <c r="CF650" s="20"/>
      <c r="CG650" s="20"/>
      <c r="CH650" s="20"/>
      <c r="CI650" s="20"/>
      <c r="CJ650" s="20"/>
      <c r="CK650" s="20"/>
      <c r="CL650" s="20"/>
      <c r="CM650" s="20"/>
    </row>
    <row r="651" spans="1:116" s="53" customFormat="1" x14ac:dyDescent="0.25">
      <c r="A651" s="47"/>
      <c r="B651" s="15" t="s">
        <v>65</v>
      </c>
      <c r="C651" s="48"/>
      <c r="D651" s="17">
        <v>1</v>
      </c>
      <c r="E651" s="51">
        <v>1</v>
      </c>
      <c r="F651" s="49"/>
      <c r="G651" s="51"/>
      <c r="H651" s="17"/>
      <c r="I651" s="49"/>
      <c r="J651" s="40"/>
      <c r="K651" s="19"/>
      <c r="L651" s="19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0"/>
      <c r="BH651" s="20"/>
      <c r="BI651" s="20"/>
      <c r="BJ651" s="20"/>
      <c r="BK651" s="20"/>
      <c r="BL651" s="20"/>
      <c r="BM651" s="20"/>
      <c r="BN651" s="20"/>
      <c r="BO651" s="20"/>
      <c r="BP651" s="20"/>
      <c r="BQ651" s="20"/>
      <c r="BR651" s="20"/>
      <c r="BS651" s="20"/>
      <c r="BT651" s="20"/>
      <c r="BU651" s="20"/>
      <c r="BV651" s="20"/>
      <c r="BW651" s="20"/>
      <c r="BX651" s="20"/>
      <c r="BY651" s="20"/>
      <c r="BZ651" s="20"/>
      <c r="CA651" s="20"/>
      <c r="CB651" s="20"/>
      <c r="CC651" s="20"/>
      <c r="CD651" s="20"/>
      <c r="CE651" s="20"/>
      <c r="CF651" s="20"/>
      <c r="CG651" s="20"/>
      <c r="CH651" s="20"/>
      <c r="CI651" s="20"/>
      <c r="CJ651" s="20"/>
      <c r="CK651" s="20"/>
      <c r="CL651" s="20"/>
      <c r="CM651" s="20"/>
    </row>
    <row r="652" spans="1:116" s="53" customFormat="1" x14ac:dyDescent="0.25">
      <c r="A652" s="47"/>
      <c r="B652" s="15" t="s">
        <v>55</v>
      </c>
      <c r="C652" s="48"/>
      <c r="D652" s="17">
        <v>3</v>
      </c>
      <c r="E652" s="51">
        <v>3</v>
      </c>
      <c r="F652" s="49"/>
      <c r="G652" s="51"/>
      <c r="H652" s="17"/>
      <c r="I652" s="49"/>
      <c r="J652" s="40"/>
      <c r="K652" s="19"/>
      <c r="L652" s="19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  <c r="BH652" s="20"/>
      <c r="BI652" s="20"/>
      <c r="BJ652" s="20"/>
      <c r="BK652" s="20"/>
      <c r="BL652" s="20"/>
      <c r="BM652" s="20"/>
      <c r="BN652" s="20"/>
      <c r="BO652" s="20"/>
      <c r="BP652" s="20"/>
      <c r="BQ652" s="20"/>
      <c r="BR652" s="20"/>
      <c r="BS652" s="20"/>
      <c r="BT652" s="20"/>
      <c r="BU652" s="20"/>
      <c r="BV652" s="20"/>
      <c r="BW652" s="20"/>
      <c r="BX652" s="20"/>
      <c r="BY652" s="20"/>
      <c r="BZ652" s="20"/>
      <c r="CA652" s="20"/>
      <c r="CB652" s="20"/>
      <c r="CC652" s="20"/>
      <c r="CD652" s="20"/>
      <c r="CE652" s="20"/>
      <c r="CF652" s="20"/>
      <c r="CG652" s="20"/>
      <c r="CH652" s="20"/>
      <c r="CI652" s="20"/>
      <c r="CJ652" s="20"/>
      <c r="CK652" s="20"/>
      <c r="CL652" s="20"/>
      <c r="CM652" s="20"/>
    </row>
    <row r="653" spans="1:116" s="62" customFormat="1" x14ac:dyDescent="0.25">
      <c r="A653" s="47"/>
      <c r="B653" s="15" t="s">
        <v>116</v>
      </c>
      <c r="C653" s="48"/>
      <c r="D653" s="17">
        <v>5</v>
      </c>
      <c r="E653" s="51">
        <v>5</v>
      </c>
      <c r="F653" s="49"/>
      <c r="G653" s="51"/>
      <c r="H653" s="17"/>
      <c r="I653" s="49"/>
      <c r="J653" s="4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  <c r="AA653" s="60"/>
      <c r="AB653" s="60"/>
      <c r="AC653" s="60"/>
      <c r="AD653" s="60"/>
      <c r="AE653" s="60"/>
      <c r="AF653" s="60"/>
      <c r="AG653" s="60"/>
      <c r="AH653" s="60"/>
      <c r="AI653" s="60"/>
      <c r="AJ653" s="60"/>
      <c r="AK653" s="60"/>
      <c r="AL653" s="60"/>
      <c r="AM653" s="60"/>
      <c r="AN653" s="60"/>
      <c r="AO653" s="60"/>
      <c r="AP653" s="60"/>
      <c r="AQ653" s="60"/>
      <c r="AR653" s="60"/>
      <c r="AS653" s="60"/>
      <c r="AT653" s="60"/>
      <c r="AU653" s="60"/>
      <c r="AV653" s="60"/>
      <c r="AW653" s="60"/>
      <c r="AX653" s="60"/>
      <c r="AY653" s="60"/>
      <c r="AZ653" s="60"/>
      <c r="BA653" s="60"/>
      <c r="BB653" s="60"/>
      <c r="BC653" s="60"/>
      <c r="BD653" s="60"/>
      <c r="BE653" s="60"/>
      <c r="BF653" s="60"/>
      <c r="BG653" s="60"/>
      <c r="BH653" s="60"/>
      <c r="BI653" s="60"/>
      <c r="BJ653" s="60"/>
      <c r="BK653" s="60"/>
      <c r="BL653" s="60"/>
      <c r="BM653" s="60"/>
      <c r="BN653" s="60"/>
      <c r="BO653" s="60"/>
      <c r="BP653" s="60"/>
      <c r="BQ653" s="60"/>
      <c r="BR653" s="60"/>
      <c r="BS653" s="60"/>
      <c r="BT653" s="60"/>
      <c r="BU653" s="60"/>
      <c r="BV653" s="60"/>
      <c r="BW653" s="60"/>
      <c r="BX653" s="60"/>
      <c r="BY653" s="60"/>
      <c r="BZ653" s="60"/>
      <c r="CA653" s="60"/>
      <c r="CB653" s="60"/>
      <c r="CC653" s="60"/>
      <c r="CD653" s="60"/>
      <c r="CE653" s="60"/>
      <c r="CF653" s="60"/>
      <c r="CG653" s="60"/>
      <c r="CH653" s="60"/>
      <c r="CI653" s="60"/>
      <c r="CJ653" s="60"/>
      <c r="CK653" s="60"/>
      <c r="CL653" s="60"/>
      <c r="CM653" s="60"/>
      <c r="CN653" s="61"/>
      <c r="CO653" s="61"/>
      <c r="CP653" s="61"/>
      <c r="CQ653" s="61"/>
      <c r="CR653" s="61"/>
      <c r="CS653" s="61"/>
      <c r="CT653" s="61"/>
      <c r="CU653" s="61"/>
      <c r="CV653" s="61"/>
      <c r="CW653" s="61"/>
      <c r="CX653" s="61"/>
      <c r="CY653" s="61"/>
      <c r="CZ653" s="61"/>
      <c r="DA653" s="61"/>
      <c r="DB653" s="61"/>
      <c r="DC653" s="61"/>
      <c r="DD653" s="61"/>
      <c r="DE653" s="61"/>
      <c r="DF653" s="61"/>
      <c r="DG653" s="61"/>
      <c r="DH653" s="61"/>
      <c r="DI653" s="61"/>
      <c r="DJ653" s="61"/>
      <c r="DK653" s="61"/>
      <c r="DL653" s="61"/>
    </row>
    <row r="654" spans="1:116" s="53" customFormat="1" x14ac:dyDescent="0.25">
      <c r="A654" s="47"/>
      <c r="B654" s="15" t="s">
        <v>27</v>
      </c>
      <c r="C654" s="48"/>
      <c r="D654" s="17">
        <v>1.6</v>
      </c>
      <c r="E654" s="51">
        <v>1.6</v>
      </c>
      <c r="F654" s="49"/>
      <c r="G654" s="51"/>
      <c r="H654" s="17"/>
      <c r="I654" s="49"/>
      <c r="J654" s="40"/>
      <c r="K654" s="19"/>
      <c r="L654" s="19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  <c r="BH654" s="20"/>
      <c r="BI654" s="20"/>
      <c r="BJ654" s="20"/>
      <c r="BK654" s="20"/>
      <c r="BL654" s="20"/>
      <c r="BM654" s="20"/>
      <c r="BN654" s="20"/>
      <c r="BO654" s="20"/>
      <c r="BP654" s="20"/>
      <c r="BQ654" s="20"/>
      <c r="BR654" s="20"/>
      <c r="BS654" s="20"/>
      <c r="BT654" s="20"/>
      <c r="BU654" s="20"/>
      <c r="BV654" s="20"/>
      <c r="BW654" s="20"/>
      <c r="BX654" s="20"/>
      <c r="BY654" s="20"/>
      <c r="BZ654" s="20"/>
      <c r="CA654" s="20"/>
      <c r="CB654" s="20"/>
      <c r="CC654" s="20"/>
      <c r="CD654" s="20"/>
      <c r="CE654" s="20"/>
      <c r="CF654" s="20"/>
      <c r="CG654" s="20"/>
      <c r="CH654" s="20"/>
      <c r="CI654" s="20"/>
      <c r="CJ654" s="20"/>
      <c r="CK654" s="20"/>
      <c r="CL654" s="20"/>
      <c r="CM654" s="20"/>
    </row>
    <row r="655" spans="1:116" s="53" customFormat="1" x14ac:dyDescent="0.25">
      <c r="A655" s="47"/>
      <c r="B655" s="15" t="s">
        <v>33</v>
      </c>
      <c r="C655" s="48"/>
      <c r="D655" s="17">
        <v>160</v>
      </c>
      <c r="E655" s="51">
        <v>160</v>
      </c>
      <c r="F655" s="49"/>
      <c r="G655" s="51"/>
      <c r="H655" s="17"/>
      <c r="I655" s="49"/>
      <c r="J655" s="40"/>
      <c r="K655" s="19"/>
      <c r="L655" s="19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  <c r="BG655" s="20"/>
      <c r="BH655" s="20"/>
      <c r="BI655" s="20"/>
      <c r="BJ655" s="20"/>
      <c r="BK655" s="20"/>
      <c r="BL655" s="20"/>
      <c r="BM655" s="20"/>
      <c r="BN655" s="20"/>
      <c r="BO655" s="20"/>
      <c r="BP655" s="20"/>
      <c r="BQ655" s="20"/>
      <c r="BR655" s="20"/>
      <c r="BS655" s="20"/>
      <c r="BT655" s="20"/>
      <c r="BU655" s="20"/>
      <c r="BV655" s="20"/>
      <c r="BW655" s="20"/>
      <c r="BX655" s="20"/>
      <c r="BY655" s="20"/>
      <c r="BZ655" s="20"/>
      <c r="CA655" s="20"/>
      <c r="CB655" s="20"/>
      <c r="CC655" s="20"/>
      <c r="CD655" s="20"/>
      <c r="CE655" s="20"/>
      <c r="CF655" s="20"/>
      <c r="CG655" s="20"/>
      <c r="CH655" s="20"/>
      <c r="CI655" s="20"/>
      <c r="CJ655" s="20"/>
      <c r="CK655" s="20"/>
      <c r="CL655" s="20"/>
      <c r="CM655" s="20"/>
    </row>
    <row r="656" spans="1:116" s="62" customFormat="1" ht="31.5" x14ac:dyDescent="0.25">
      <c r="A656" s="47" t="s">
        <v>250</v>
      </c>
      <c r="B656" s="15"/>
      <c r="C656" s="48">
        <v>160</v>
      </c>
      <c r="D656" s="81"/>
      <c r="E656" s="82"/>
      <c r="F656" s="17">
        <v>13.5</v>
      </c>
      <c r="G656" s="51">
        <v>12.2</v>
      </c>
      <c r="H656" s="17">
        <v>35</v>
      </c>
      <c r="I656" s="51">
        <v>303</v>
      </c>
      <c r="J656" s="40" t="s">
        <v>251</v>
      </c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  <c r="AA656" s="60"/>
      <c r="AB656" s="60"/>
      <c r="AC656" s="60"/>
      <c r="AD656" s="60"/>
      <c r="AE656" s="60"/>
      <c r="AF656" s="60"/>
      <c r="AG656" s="60"/>
      <c r="AH656" s="60"/>
      <c r="AI656" s="60"/>
      <c r="AJ656" s="60"/>
      <c r="AK656" s="60"/>
      <c r="AL656" s="60"/>
      <c r="AM656" s="60"/>
      <c r="AN656" s="60"/>
      <c r="AO656" s="60"/>
      <c r="AP656" s="60"/>
      <c r="AQ656" s="60"/>
      <c r="AR656" s="60"/>
      <c r="AS656" s="60"/>
      <c r="AT656" s="60"/>
      <c r="AU656" s="60"/>
      <c r="AV656" s="60"/>
      <c r="AW656" s="60"/>
      <c r="AX656" s="60"/>
      <c r="AY656" s="60"/>
      <c r="AZ656" s="60"/>
      <c r="BA656" s="60"/>
      <c r="BB656" s="60"/>
      <c r="BC656" s="60"/>
      <c r="BD656" s="60"/>
      <c r="BE656" s="60"/>
      <c r="BF656" s="60"/>
      <c r="BG656" s="60"/>
      <c r="BH656" s="60"/>
      <c r="BI656" s="60"/>
      <c r="BJ656" s="60"/>
      <c r="BK656" s="60"/>
      <c r="BL656" s="60"/>
      <c r="BM656" s="60"/>
      <c r="BN656" s="60"/>
      <c r="BO656" s="60"/>
      <c r="BP656" s="60"/>
      <c r="BQ656" s="60"/>
      <c r="BR656" s="60"/>
      <c r="BS656" s="60"/>
      <c r="BT656" s="60"/>
      <c r="BU656" s="60"/>
      <c r="BV656" s="60"/>
      <c r="BW656" s="60"/>
      <c r="BX656" s="60"/>
      <c r="BY656" s="60"/>
      <c r="BZ656" s="60"/>
      <c r="CA656" s="60"/>
      <c r="CB656" s="60"/>
      <c r="CC656" s="60"/>
      <c r="CD656" s="60"/>
      <c r="CE656" s="60"/>
      <c r="CF656" s="60"/>
      <c r="CG656" s="60"/>
      <c r="CH656" s="60"/>
      <c r="CI656" s="60"/>
      <c r="CJ656" s="60"/>
      <c r="CK656" s="60"/>
      <c r="CL656" s="60"/>
      <c r="CM656" s="60"/>
      <c r="CN656" s="61"/>
      <c r="CO656" s="61"/>
      <c r="CP656" s="61"/>
      <c r="CQ656" s="61"/>
      <c r="CR656" s="61"/>
      <c r="CS656" s="61"/>
      <c r="CT656" s="61"/>
      <c r="CU656" s="61"/>
      <c r="CV656" s="61"/>
      <c r="CW656" s="61"/>
      <c r="CX656" s="61"/>
      <c r="CY656" s="61"/>
      <c r="CZ656" s="61"/>
      <c r="DA656" s="61"/>
      <c r="DB656" s="61"/>
      <c r="DC656" s="61"/>
      <c r="DD656" s="61"/>
      <c r="DE656" s="61"/>
      <c r="DF656" s="61"/>
      <c r="DG656" s="61"/>
      <c r="DH656" s="61"/>
      <c r="DI656" s="61"/>
      <c r="DJ656" s="61"/>
      <c r="DK656" s="61"/>
      <c r="DL656" s="61"/>
    </row>
    <row r="657" spans="1:132" s="53" customFormat="1" x14ac:dyDescent="0.25">
      <c r="A657" s="47"/>
      <c r="B657" s="15" t="s">
        <v>252</v>
      </c>
      <c r="C657" s="64"/>
      <c r="D657" s="17">
        <v>52</v>
      </c>
      <c r="E657" s="82">
        <v>52</v>
      </c>
      <c r="F657" s="17"/>
      <c r="G657" s="51"/>
      <c r="H657" s="17"/>
      <c r="I657" s="51"/>
      <c r="J657" s="40"/>
      <c r="K657" s="19"/>
      <c r="L657" s="19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  <c r="BG657" s="20"/>
      <c r="BH657" s="20"/>
      <c r="BI657" s="20"/>
      <c r="BJ657" s="20"/>
      <c r="BK657" s="20"/>
      <c r="BL657" s="20"/>
      <c r="BM657" s="20"/>
      <c r="BN657" s="20"/>
      <c r="BO657" s="20"/>
      <c r="BP657" s="20"/>
      <c r="BQ657" s="20"/>
      <c r="BR657" s="20"/>
      <c r="BS657" s="20"/>
      <c r="BT657" s="20"/>
      <c r="BU657" s="20"/>
      <c r="BV657" s="20"/>
      <c r="BW657" s="20"/>
      <c r="BX657" s="20"/>
      <c r="BY657" s="20"/>
      <c r="BZ657" s="20"/>
      <c r="CA657" s="20"/>
      <c r="CB657" s="20"/>
      <c r="CC657" s="20"/>
      <c r="CD657" s="20"/>
      <c r="CE657" s="20"/>
      <c r="CF657" s="20"/>
      <c r="CG657" s="20"/>
      <c r="CH657" s="20"/>
      <c r="CI657" s="20"/>
      <c r="CJ657" s="20"/>
      <c r="CK657" s="20"/>
      <c r="CL657" s="20"/>
      <c r="CM657" s="20"/>
    </row>
    <row r="658" spans="1:132" s="53" customFormat="1" x14ac:dyDescent="0.25">
      <c r="A658" s="47"/>
      <c r="B658" s="15" t="s">
        <v>253</v>
      </c>
      <c r="C658" s="64"/>
      <c r="D658" s="17"/>
      <c r="E658" s="82">
        <v>32</v>
      </c>
      <c r="F658" s="17"/>
      <c r="G658" s="51"/>
      <c r="H658" s="17"/>
      <c r="I658" s="51"/>
      <c r="J658" s="40"/>
      <c r="K658" s="19"/>
      <c r="L658" s="19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  <c r="BG658" s="20"/>
      <c r="BH658" s="20"/>
      <c r="BI658" s="20"/>
      <c r="BJ658" s="20"/>
      <c r="BK658" s="20"/>
      <c r="BL658" s="20"/>
      <c r="BM658" s="20"/>
      <c r="BN658" s="20"/>
      <c r="BO658" s="20"/>
      <c r="BP658" s="20"/>
      <c r="BQ658" s="20"/>
      <c r="BR658" s="20"/>
      <c r="BS658" s="20"/>
      <c r="BT658" s="20"/>
      <c r="BU658" s="20"/>
      <c r="BV658" s="20"/>
      <c r="BW658" s="20"/>
      <c r="BX658" s="20"/>
      <c r="BY658" s="20"/>
      <c r="BZ658" s="20"/>
      <c r="CA658" s="20"/>
      <c r="CB658" s="20"/>
      <c r="CC658" s="20"/>
      <c r="CD658" s="20"/>
      <c r="CE658" s="20"/>
      <c r="CF658" s="20"/>
      <c r="CG658" s="20"/>
      <c r="CH658" s="20"/>
      <c r="CI658" s="20"/>
      <c r="CJ658" s="20"/>
      <c r="CK658" s="20"/>
      <c r="CL658" s="20"/>
      <c r="CM658" s="20"/>
    </row>
    <row r="659" spans="1:132" s="62" customFormat="1" x14ac:dyDescent="0.25">
      <c r="A659" s="47"/>
      <c r="B659" s="15" t="s">
        <v>55</v>
      </c>
      <c r="C659" s="64"/>
      <c r="D659" s="81">
        <v>6</v>
      </c>
      <c r="E659" s="82">
        <v>6</v>
      </c>
      <c r="F659" s="17"/>
      <c r="G659" s="51"/>
      <c r="H659" s="17"/>
      <c r="I659" s="51"/>
      <c r="J659" s="4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  <c r="AA659" s="60"/>
      <c r="AB659" s="60"/>
      <c r="AC659" s="60"/>
      <c r="AD659" s="60"/>
      <c r="AE659" s="60"/>
      <c r="AF659" s="60"/>
      <c r="AG659" s="60"/>
      <c r="AH659" s="60"/>
      <c r="AI659" s="60"/>
      <c r="AJ659" s="60"/>
      <c r="AK659" s="60"/>
      <c r="AL659" s="60"/>
      <c r="AM659" s="60"/>
      <c r="AN659" s="60"/>
      <c r="AO659" s="60"/>
      <c r="AP659" s="60"/>
      <c r="AQ659" s="60"/>
      <c r="AR659" s="60"/>
      <c r="AS659" s="60"/>
      <c r="AT659" s="60"/>
      <c r="AU659" s="60"/>
      <c r="AV659" s="60"/>
      <c r="AW659" s="60"/>
      <c r="AX659" s="60"/>
      <c r="AY659" s="60"/>
      <c r="AZ659" s="60"/>
      <c r="BA659" s="60"/>
      <c r="BB659" s="60"/>
      <c r="BC659" s="60"/>
      <c r="BD659" s="60"/>
      <c r="BE659" s="60"/>
      <c r="BF659" s="60"/>
      <c r="BG659" s="60"/>
      <c r="BH659" s="60"/>
      <c r="BI659" s="60"/>
      <c r="BJ659" s="60"/>
      <c r="BK659" s="60"/>
      <c r="BL659" s="60"/>
      <c r="BM659" s="60"/>
      <c r="BN659" s="60"/>
      <c r="BO659" s="60"/>
      <c r="BP659" s="60"/>
      <c r="BQ659" s="60"/>
      <c r="BR659" s="60"/>
      <c r="BS659" s="60"/>
      <c r="BT659" s="60"/>
      <c r="BU659" s="60"/>
      <c r="BV659" s="60"/>
      <c r="BW659" s="60"/>
      <c r="BX659" s="60"/>
      <c r="BY659" s="60"/>
      <c r="BZ659" s="60"/>
      <c r="CA659" s="60"/>
      <c r="CB659" s="60"/>
      <c r="CC659" s="60"/>
      <c r="CD659" s="60"/>
      <c r="CE659" s="60"/>
      <c r="CF659" s="60"/>
      <c r="CG659" s="60"/>
      <c r="CH659" s="60"/>
      <c r="CI659" s="60"/>
      <c r="CJ659" s="60"/>
      <c r="CK659" s="60"/>
      <c r="CL659" s="60"/>
      <c r="CM659" s="60"/>
      <c r="CN659" s="61"/>
      <c r="CO659" s="61"/>
      <c r="CP659" s="61"/>
      <c r="CQ659" s="61"/>
      <c r="CR659" s="61"/>
      <c r="CS659" s="61"/>
      <c r="CT659" s="61"/>
      <c r="CU659" s="61"/>
      <c r="CV659" s="61"/>
      <c r="CW659" s="61"/>
      <c r="CX659" s="61"/>
      <c r="CY659" s="61"/>
      <c r="CZ659" s="61"/>
      <c r="DA659" s="61"/>
      <c r="DB659" s="61"/>
      <c r="DC659" s="61"/>
      <c r="DD659" s="61"/>
      <c r="DE659" s="61"/>
      <c r="DF659" s="61"/>
      <c r="DG659" s="61"/>
      <c r="DH659" s="61"/>
      <c r="DI659" s="61"/>
      <c r="DJ659" s="61"/>
      <c r="DK659" s="61"/>
      <c r="DL659" s="61"/>
    </row>
    <row r="660" spans="1:132" s="62" customFormat="1" x14ac:dyDescent="0.25">
      <c r="A660" s="47"/>
      <c r="B660" s="15" t="s">
        <v>53</v>
      </c>
      <c r="C660" s="64"/>
      <c r="D660" s="17">
        <v>9.52</v>
      </c>
      <c r="E660" s="51">
        <v>8</v>
      </c>
      <c r="F660" s="17"/>
      <c r="G660" s="51"/>
      <c r="H660" s="17"/>
      <c r="I660" s="51"/>
      <c r="J660" s="4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  <c r="AA660" s="60"/>
      <c r="AB660" s="60"/>
      <c r="AC660" s="60"/>
      <c r="AD660" s="60"/>
      <c r="AE660" s="60"/>
      <c r="AF660" s="60"/>
      <c r="AG660" s="60"/>
      <c r="AH660" s="60"/>
      <c r="AI660" s="60"/>
      <c r="AJ660" s="60"/>
      <c r="AK660" s="60"/>
      <c r="AL660" s="60"/>
      <c r="AM660" s="60"/>
      <c r="AN660" s="60"/>
      <c r="AO660" s="60"/>
      <c r="AP660" s="60"/>
      <c r="AQ660" s="60"/>
      <c r="AR660" s="60"/>
      <c r="AS660" s="60"/>
      <c r="AT660" s="60"/>
      <c r="AU660" s="60"/>
      <c r="AV660" s="60"/>
      <c r="AW660" s="60"/>
      <c r="AX660" s="60"/>
      <c r="AY660" s="60"/>
      <c r="AZ660" s="60"/>
      <c r="BA660" s="60"/>
      <c r="BB660" s="60"/>
      <c r="BC660" s="60"/>
      <c r="BD660" s="60"/>
      <c r="BE660" s="60"/>
      <c r="BF660" s="60"/>
      <c r="BG660" s="60"/>
      <c r="BH660" s="60"/>
      <c r="BI660" s="60"/>
      <c r="BJ660" s="60"/>
      <c r="BK660" s="60"/>
      <c r="BL660" s="60"/>
      <c r="BM660" s="60"/>
      <c r="BN660" s="60"/>
      <c r="BO660" s="60"/>
      <c r="BP660" s="60"/>
      <c r="BQ660" s="60"/>
      <c r="BR660" s="60"/>
      <c r="BS660" s="60"/>
      <c r="BT660" s="60"/>
      <c r="BU660" s="60"/>
      <c r="BV660" s="60"/>
      <c r="BW660" s="60"/>
      <c r="BX660" s="60"/>
      <c r="BY660" s="60"/>
      <c r="BZ660" s="60"/>
      <c r="CA660" s="60"/>
      <c r="CB660" s="60"/>
      <c r="CC660" s="60"/>
      <c r="CD660" s="60"/>
      <c r="CE660" s="60"/>
      <c r="CF660" s="60"/>
      <c r="CG660" s="60"/>
      <c r="CH660" s="60"/>
      <c r="CI660" s="60"/>
      <c r="CJ660" s="60"/>
      <c r="CK660" s="60"/>
      <c r="CL660" s="60"/>
      <c r="CM660" s="60"/>
      <c r="CN660" s="61"/>
      <c r="CO660" s="61"/>
      <c r="CP660" s="61"/>
      <c r="CQ660" s="61"/>
      <c r="CR660" s="61"/>
      <c r="CS660" s="61"/>
      <c r="CT660" s="61"/>
      <c r="CU660" s="61"/>
      <c r="CV660" s="61"/>
      <c r="CW660" s="61"/>
      <c r="CX660" s="61"/>
      <c r="CY660" s="61"/>
      <c r="CZ660" s="61"/>
      <c r="DA660" s="61"/>
      <c r="DB660" s="61"/>
      <c r="DC660" s="61"/>
      <c r="DD660" s="61"/>
      <c r="DE660" s="61"/>
      <c r="DF660" s="61"/>
      <c r="DG660" s="61"/>
      <c r="DH660" s="61"/>
      <c r="DI660" s="61"/>
      <c r="DJ660" s="61"/>
      <c r="DK660" s="61"/>
      <c r="DL660" s="61"/>
    </row>
    <row r="661" spans="1:132" s="62" customFormat="1" x14ac:dyDescent="0.25">
      <c r="A661" s="47"/>
      <c r="B661" s="15" t="s">
        <v>52</v>
      </c>
      <c r="C661" s="64"/>
      <c r="D661" s="81">
        <v>13.83</v>
      </c>
      <c r="E661" s="82">
        <v>10.4</v>
      </c>
      <c r="F661" s="17"/>
      <c r="G661" s="51"/>
      <c r="H661" s="17"/>
      <c r="I661" s="51"/>
      <c r="J661" s="4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  <c r="AA661" s="60"/>
      <c r="AB661" s="60"/>
      <c r="AC661" s="60"/>
      <c r="AD661" s="60"/>
      <c r="AE661" s="60"/>
      <c r="AF661" s="60"/>
      <c r="AG661" s="60"/>
      <c r="AH661" s="60"/>
      <c r="AI661" s="60"/>
      <c r="AJ661" s="60"/>
      <c r="AK661" s="60"/>
      <c r="AL661" s="60"/>
      <c r="AM661" s="60"/>
      <c r="AN661" s="60"/>
      <c r="AO661" s="60"/>
      <c r="AP661" s="60"/>
      <c r="AQ661" s="60"/>
      <c r="AR661" s="60"/>
      <c r="AS661" s="60"/>
      <c r="AT661" s="60"/>
      <c r="AU661" s="60"/>
      <c r="AV661" s="60"/>
      <c r="AW661" s="60"/>
      <c r="AX661" s="60"/>
      <c r="AY661" s="60"/>
      <c r="AZ661" s="60"/>
      <c r="BA661" s="60"/>
      <c r="BB661" s="60"/>
      <c r="BC661" s="60"/>
      <c r="BD661" s="60"/>
      <c r="BE661" s="60"/>
      <c r="BF661" s="60"/>
      <c r="BG661" s="60"/>
      <c r="BH661" s="60"/>
      <c r="BI661" s="60"/>
      <c r="BJ661" s="60"/>
      <c r="BK661" s="60"/>
      <c r="BL661" s="60"/>
      <c r="BM661" s="60"/>
      <c r="BN661" s="60"/>
      <c r="BO661" s="60"/>
      <c r="BP661" s="60"/>
      <c r="BQ661" s="60"/>
      <c r="BR661" s="60"/>
      <c r="BS661" s="60"/>
      <c r="BT661" s="60"/>
      <c r="BU661" s="60"/>
      <c r="BV661" s="60"/>
      <c r="BW661" s="60"/>
      <c r="BX661" s="60"/>
      <c r="BY661" s="60"/>
      <c r="BZ661" s="60"/>
      <c r="CA661" s="60"/>
      <c r="CB661" s="60"/>
      <c r="CC661" s="60"/>
      <c r="CD661" s="60"/>
      <c r="CE661" s="60"/>
      <c r="CF661" s="60"/>
      <c r="CG661" s="60"/>
      <c r="CH661" s="60"/>
      <c r="CI661" s="60"/>
      <c r="CJ661" s="60"/>
      <c r="CK661" s="60"/>
      <c r="CL661" s="60"/>
      <c r="CM661" s="60"/>
      <c r="CN661" s="61"/>
      <c r="CO661" s="61"/>
      <c r="CP661" s="61"/>
      <c r="CQ661" s="61"/>
      <c r="CR661" s="61"/>
      <c r="CS661" s="61"/>
      <c r="CT661" s="61"/>
      <c r="CU661" s="61"/>
      <c r="CV661" s="61"/>
      <c r="CW661" s="61"/>
      <c r="CX661" s="61"/>
      <c r="CY661" s="61"/>
      <c r="CZ661" s="61"/>
      <c r="DA661" s="61"/>
      <c r="DB661" s="61"/>
      <c r="DC661" s="61"/>
      <c r="DD661" s="61"/>
      <c r="DE661" s="61"/>
      <c r="DF661" s="61"/>
      <c r="DG661" s="61"/>
      <c r="DH661" s="61"/>
      <c r="DI661" s="61"/>
      <c r="DJ661" s="61"/>
      <c r="DK661" s="61"/>
      <c r="DL661" s="61"/>
    </row>
    <row r="662" spans="1:132" s="62" customFormat="1" x14ac:dyDescent="0.25">
      <c r="A662" s="47"/>
      <c r="B662" s="15" t="s">
        <v>96</v>
      </c>
      <c r="C662" s="64"/>
      <c r="D662" s="81">
        <v>45.6</v>
      </c>
      <c r="E662" s="82">
        <v>45.6</v>
      </c>
      <c r="F662" s="49"/>
      <c r="G662" s="51"/>
      <c r="H662" s="17"/>
      <c r="I662" s="51"/>
      <c r="J662" s="4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  <c r="AA662" s="60"/>
      <c r="AB662" s="60"/>
      <c r="AC662" s="60"/>
      <c r="AD662" s="60"/>
      <c r="AE662" s="60"/>
      <c r="AF662" s="60"/>
      <c r="AG662" s="60"/>
      <c r="AH662" s="60"/>
      <c r="AI662" s="60"/>
      <c r="AJ662" s="60"/>
      <c r="AK662" s="60"/>
      <c r="AL662" s="60"/>
      <c r="AM662" s="60"/>
      <c r="AN662" s="60"/>
      <c r="AO662" s="60"/>
      <c r="AP662" s="60"/>
      <c r="AQ662" s="60"/>
      <c r="AR662" s="60"/>
      <c r="AS662" s="60"/>
      <c r="AT662" s="60"/>
      <c r="AU662" s="60"/>
      <c r="AV662" s="60"/>
      <c r="AW662" s="60"/>
      <c r="AX662" s="60"/>
      <c r="AY662" s="60"/>
      <c r="AZ662" s="60"/>
      <c r="BA662" s="60"/>
      <c r="BB662" s="60"/>
      <c r="BC662" s="60"/>
      <c r="BD662" s="60"/>
      <c r="BE662" s="60"/>
      <c r="BF662" s="60"/>
      <c r="BG662" s="60"/>
      <c r="BH662" s="60"/>
      <c r="BI662" s="60"/>
      <c r="BJ662" s="60"/>
      <c r="BK662" s="60"/>
      <c r="BL662" s="60"/>
      <c r="BM662" s="60"/>
      <c r="BN662" s="60"/>
      <c r="BO662" s="60"/>
      <c r="BP662" s="60"/>
      <c r="BQ662" s="60"/>
      <c r="BR662" s="60"/>
      <c r="BS662" s="60"/>
      <c r="BT662" s="60"/>
      <c r="BU662" s="60"/>
      <c r="BV662" s="60"/>
      <c r="BW662" s="60"/>
      <c r="BX662" s="60"/>
      <c r="BY662" s="60"/>
      <c r="BZ662" s="60"/>
      <c r="CA662" s="60"/>
      <c r="CB662" s="60"/>
      <c r="CC662" s="60"/>
      <c r="CD662" s="60"/>
      <c r="CE662" s="60"/>
      <c r="CF662" s="60"/>
      <c r="CG662" s="60"/>
      <c r="CH662" s="60"/>
      <c r="CI662" s="60"/>
      <c r="CJ662" s="60"/>
      <c r="CK662" s="60"/>
      <c r="CL662" s="60"/>
      <c r="CM662" s="60"/>
      <c r="CN662" s="61"/>
      <c r="CO662" s="61"/>
      <c r="CP662" s="61"/>
      <c r="CQ662" s="61"/>
      <c r="CR662" s="61"/>
      <c r="CS662" s="61"/>
      <c r="CT662" s="61"/>
      <c r="CU662" s="61"/>
      <c r="CV662" s="61"/>
      <c r="CW662" s="61"/>
      <c r="CX662" s="61"/>
      <c r="CY662" s="61"/>
      <c r="CZ662" s="61"/>
      <c r="DA662" s="61"/>
      <c r="DB662" s="61"/>
      <c r="DC662" s="61"/>
      <c r="DD662" s="61"/>
      <c r="DE662" s="61"/>
      <c r="DF662" s="61"/>
      <c r="DG662" s="61"/>
      <c r="DH662" s="61"/>
      <c r="DI662" s="61"/>
      <c r="DJ662" s="61"/>
      <c r="DK662" s="61"/>
      <c r="DL662" s="61"/>
    </row>
    <row r="663" spans="1:132" s="62" customFormat="1" x14ac:dyDescent="0.25">
      <c r="A663" s="47"/>
      <c r="B663" s="15" t="s">
        <v>25</v>
      </c>
      <c r="C663" s="64"/>
      <c r="D663" s="81">
        <v>69</v>
      </c>
      <c r="E663" s="82">
        <v>69</v>
      </c>
      <c r="F663" s="17"/>
      <c r="G663" s="51"/>
      <c r="H663" s="17"/>
      <c r="I663" s="51"/>
      <c r="J663" s="4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  <c r="AA663" s="60"/>
      <c r="AB663" s="60"/>
      <c r="AC663" s="60"/>
      <c r="AD663" s="60"/>
      <c r="AE663" s="60"/>
      <c r="AF663" s="60"/>
      <c r="AG663" s="60"/>
      <c r="AH663" s="60"/>
      <c r="AI663" s="60"/>
      <c r="AJ663" s="60"/>
      <c r="AK663" s="60"/>
      <c r="AL663" s="60"/>
      <c r="AM663" s="60"/>
      <c r="AN663" s="60"/>
      <c r="AO663" s="60"/>
      <c r="AP663" s="60"/>
      <c r="AQ663" s="60"/>
      <c r="AR663" s="60"/>
      <c r="AS663" s="60"/>
      <c r="AT663" s="60"/>
      <c r="AU663" s="60"/>
      <c r="AV663" s="60"/>
      <c r="AW663" s="60"/>
      <c r="AX663" s="60"/>
      <c r="AY663" s="60"/>
      <c r="AZ663" s="60"/>
      <c r="BA663" s="60"/>
      <c r="BB663" s="60"/>
      <c r="BC663" s="60"/>
      <c r="BD663" s="60"/>
      <c r="BE663" s="60"/>
      <c r="BF663" s="60"/>
      <c r="BG663" s="60"/>
      <c r="BH663" s="60"/>
      <c r="BI663" s="60"/>
      <c r="BJ663" s="60"/>
      <c r="BK663" s="60"/>
      <c r="BL663" s="60"/>
      <c r="BM663" s="60"/>
      <c r="BN663" s="60"/>
      <c r="BO663" s="60"/>
      <c r="BP663" s="60"/>
      <c r="BQ663" s="60"/>
      <c r="BR663" s="60"/>
      <c r="BS663" s="60"/>
      <c r="BT663" s="60"/>
      <c r="BU663" s="60"/>
      <c r="BV663" s="60"/>
      <c r="BW663" s="60"/>
      <c r="BX663" s="60"/>
      <c r="BY663" s="60"/>
      <c r="BZ663" s="60"/>
      <c r="CA663" s="60"/>
      <c r="CB663" s="60"/>
      <c r="CC663" s="60"/>
      <c r="CD663" s="60"/>
      <c r="CE663" s="60"/>
      <c r="CF663" s="60"/>
      <c r="CG663" s="60"/>
      <c r="CH663" s="60"/>
      <c r="CI663" s="60"/>
      <c r="CJ663" s="60"/>
      <c r="CK663" s="60"/>
      <c r="CL663" s="60"/>
      <c r="CM663" s="60"/>
      <c r="CN663" s="61"/>
      <c r="CO663" s="61"/>
      <c r="CP663" s="61"/>
      <c r="CQ663" s="61"/>
      <c r="CR663" s="61"/>
      <c r="CS663" s="61"/>
      <c r="CT663" s="61"/>
      <c r="CU663" s="61"/>
      <c r="CV663" s="61"/>
      <c r="CW663" s="61"/>
      <c r="CX663" s="61"/>
      <c r="CY663" s="61"/>
      <c r="CZ663" s="61"/>
      <c r="DA663" s="61"/>
      <c r="DB663" s="61"/>
      <c r="DC663" s="61"/>
      <c r="DD663" s="61"/>
      <c r="DE663" s="61"/>
      <c r="DF663" s="61"/>
      <c r="DG663" s="61"/>
      <c r="DH663" s="61"/>
      <c r="DI663" s="61"/>
      <c r="DJ663" s="61"/>
      <c r="DK663" s="61"/>
      <c r="DL663" s="61"/>
    </row>
    <row r="664" spans="1:132" s="62" customFormat="1" x14ac:dyDescent="0.25">
      <c r="A664" s="47"/>
      <c r="B664" s="15" t="s">
        <v>27</v>
      </c>
      <c r="C664" s="64"/>
      <c r="D664" s="82">
        <v>1</v>
      </c>
      <c r="E664" s="82">
        <v>1</v>
      </c>
      <c r="F664" s="51"/>
      <c r="G664" s="51"/>
      <c r="H664" s="51"/>
      <c r="I664" s="51"/>
      <c r="J664" s="4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  <c r="AA664" s="60"/>
      <c r="AB664" s="60"/>
      <c r="AC664" s="60"/>
      <c r="AD664" s="60"/>
      <c r="AE664" s="60"/>
      <c r="AF664" s="60"/>
      <c r="AG664" s="60"/>
      <c r="AH664" s="60"/>
      <c r="AI664" s="60"/>
      <c r="AJ664" s="60"/>
      <c r="AK664" s="60"/>
      <c r="AL664" s="60"/>
      <c r="AM664" s="60"/>
      <c r="AN664" s="60"/>
      <c r="AO664" s="60"/>
      <c r="AP664" s="60"/>
      <c r="AQ664" s="60"/>
      <c r="AR664" s="60"/>
      <c r="AS664" s="60"/>
      <c r="AT664" s="60"/>
      <c r="AU664" s="60"/>
      <c r="AV664" s="60"/>
      <c r="AW664" s="60"/>
      <c r="AX664" s="60"/>
      <c r="AY664" s="60"/>
      <c r="AZ664" s="60"/>
      <c r="BA664" s="60"/>
      <c r="BB664" s="60"/>
      <c r="BC664" s="60"/>
      <c r="BD664" s="60"/>
      <c r="BE664" s="60"/>
      <c r="BF664" s="60"/>
      <c r="BG664" s="60"/>
      <c r="BH664" s="60"/>
      <c r="BI664" s="60"/>
      <c r="BJ664" s="60"/>
      <c r="BK664" s="60"/>
      <c r="BL664" s="60"/>
      <c r="BM664" s="60"/>
      <c r="BN664" s="60"/>
      <c r="BO664" s="60"/>
      <c r="BP664" s="60"/>
      <c r="BQ664" s="60"/>
      <c r="BR664" s="60"/>
      <c r="BS664" s="60"/>
      <c r="BT664" s="60"/>
      <c r="BU664" s="60"/>
      <c r="BV664" s="60"/>
      <c r="BW664" s="60"/>
      <c r="BX664" s="60"/>
      <c r="BY664" s="60"/>
      <c r="BZ664" s="60"/>
      <c r="CA664" s="60"/>
      <c r="CB664" s="60"/>
      <c r="CC664" s="60"/>
      <c r="CD664" s="60"/>
      <c r="CE664" s="60"/>
      <c r="CF664" s="60"/>
      <c r="CG664" s="60"/>
      <c r="CH664" s="60"/>
      <c r="CI664" s="60"/>
      <c r="CJ664" s="60"/>
      <c r="CK664" s="60"/>
      <c r="CL664" s="60"/>
      <c r="CM664" s="60"/>
      <c r="CN664" s="61"/>
      <c r="CO664" s="61"/>
      <c r="CP664" s="61"/>
      <c r="CQ664" s="61"/>
      <c r="CR664" s="61"/>
      <c r="CS664" s="61"/>
      <c r="CT664" s="61"/>
      <c r="CU664" s="61"/>
      <c r="CV664" s="61"/>
      <c r="CW664" s="61"/>
      <c r="CX664" s="61"/>
      <c r="CY664" s="61"/>
      <c r="CZ664" s="61"/>
      <c r="DA664" s="61"/>
      <c r="DB664" s="61"/>
      <c r="DC664" s="61"/>
      <c r="DD664" s="61"/>
      <c r="DE664" s="61"/>
      <c r="DF664" s="61"/>
      <c r="DG664" s="61"/>
      <c r="DH664" s="61"/>
      <c r="DI664" s="61"/>
      <c r="DJ664" s="61"/>
      <c r="DK664" s="61"/>
      <c r="DL664" s="61"/>
    </row>
    <row r="665" spans="1:132" s="62" customFormat="1" x14ac:dyDescent="0.25">
      <c r="A665" s="47"/>
      <c r="B665" s="15" t="s">
        <v>211</v>
      </c>
      <c r="C665" s="64"/>
      <c r="D665" s="81"/>
      <c r="E665" s="82">
        <v>134</v>
      </c>
      <c r="F665" s="17"/>
      <c r="G665" s="51"/>
      <c r="H665" s="17"/>
      <c r="I665" s="49"/>
      <c r="J665" s="4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  <c r="AA665" s="60"/>
      <c r="AB665" s="60"/>
      <c r="AC665" s="60"/>
      <c r="AD665" s="60"/>
      <c r="AE665" s="60"/>
      <c r="AF665" s="60"/>
      <c r="AG665" s="60"/>
      <c r="AH665" s="60"/>
      <c r="AI665" s="60"/>
      <c r="AJ665" s="60"/>
      <c r="AK665" s="60"/>
      <c r="AL665" s="60"/>
      <c r="AM665" s="60"/>
      <c r="AN665" s="60"/>
      <c r="AO665" s="60"/>
      <c r="AP665" s="60"/>
      <c r="AQ665" s="60"/>
      <c r="AR665" s="60"/>
      <c r="AS665" s="60"/>
      <c r="AT665" s="60"/>
      <c r="AU665" s="60"/>
      <c r="AV665" s="60"/>
      <c r="AW665" s="60"/>
      <c r="AX665" s="60"/>
      <c r="AY665" s="60"/>
      <c r="AZ665" s="60"/>
      <c r="BA665" s="60"/>
      <c r="BB665" s="60"/>
      <c r="BC665" s="60"/>
      <c r="BD665" s="60"/>
      <c r="BE665" s="60"/>
      <c r="BF665" s="60"/>
      <c r="BG665" s="60"/>
      <c r="BH665" s="60"/>
      <c r="BI665" s="60"/>
      <c r="BJ665" s="60"/>
      <c r="BK665" s="60"/>
      <c r="BL665" s="60"/>
      <c r="BM665" s="60"/>
      <c r="BN665" s="60"/>
      <c r="BO665" s="60"/>
      <c r="BP665" s="60"/>
      <c r="BQ665" s="60"/>
      <c r="BR665" s="60"/>
      <c r="BS665" s="60"/>
      <c r="BT665" s="60"/>
      <c r="BU665" s="60"/>
      <c r="BV665" s="60"/>
      <c r="BW665" s="60"/>
      <c r="BX665" s="60"/>
      <c r="BY665" s="60"/>
      <c r="BZ665" s="60"/>
      <c r="CA665" s="60"/>
      <c r="CB665" s="60"/>
      <c r="CC665" s="60"/>
      <c r="CD665" s="60"/>
      <c r="CE665" s="60"/>
      <c r="CF665" s="60"/>
      <c r="CG665" s="60"/>
      <c r="CH665" s="60"/>
      <c r="CI665" s="60"/>
      <c r="CJ665" s="60"/>
      <c r="CK665" s="60"/>
      <c r="CL665" s="60"/>
      <c r="CM665" s="60"/>
      <c r="CN665" s="61"/>
      <c r="CO665" s="61"/>
      <c r="CP665" s="61"/>
      <c r="CQ665" s="61"/>
      <c r="CR665" s="61"/>
      <c r="CS665" s="61"/>
      <c r="CT665" s="61"/>
      <c r="CU665" s="61"/>
      <c r="CV665" s="61"/>
      <c r="CW665" s="61"/>
      <c r="CX665" s="61"/>
      <c r="CY665" s="61"/>
      <c r="CZ665" s="61"/>
      <c r="DA665" s="61"/>
      <c r="DB665" s="61"/>
      <c r="DC665" s="61"/>
      <c r="DD665" s="61"/>
      <c r="DE665" s="61"/>
      <c r="DF665" s="61"/>
      <c r="DG665" s="61"/>
      <c r="DH665" s="61"/>
      <c r="DI665" s="61"/>
      <c r="DJ665" s="61"/>
      <c r="DK665" s="61"/>
      <c r="DL665" s="61"/>
    </row>
    <row r="666" spans="1:132" s="120" customFormat="1" x14ac:dyDescent="0.25">
      <c r="A666" s="134" t="s">
        <v>254</v>
      </c>
      <c r="B666" s="15"/>
      <c r="C666" s="48">
        <v>180</v>
      </c>
      <c r="D666" s="17"/>
      <c r="E666" s="51"/>
      <c r="F666" s="104">
        <v>0.6</v>
      </c>
      <c r="G666" s="82">
        <v>0.06</v>
      </c>
      <c r="H666" s="81">
        <v>15</v>
      </c>
      <c r="I666" s="135">
        <v>62.5</v>
      </c>
      <c r="J666" s="83" t="s">
        <v>255</v>
      </c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  <c r="AA666" s="60"/>
      <c r="AB666" s="60"/>
      <c r="AC666" s="60"/>
      <c r="AD666" s="60"/>
      <c r="AE666" s="60"/>
      <c r="AF666" s="60"/>
      <c r="AG666" s="60"/>
      <c r="AH666" s="60"/>
      <c r="AI666" s="60"/>
      <c r="AJ666" s="60"/>
      <c r="AK666" s="60"/>
      <c r="AL666" s="60"/>
      <c r="AM666" s="60"/>
      <c r="AN666" s="60"/>
      <c r="AO666" s="60"/>
      <c r="AP666" s="60"/>
      <c r="AQ666" s="60"/>
      <c r="AR666" s="60"/>
      <c r="AS666" s="60"/>
      <c r="AT666" s="60"/>
      <c r="AU666" s="60"/>
      <c r="AV666" s="60"/>
      <c r="AW666" s="60"/>
      <c r="AX666" s="60"/>
      <c r="AY666" s="60"/>
      <c r="AZ666" s="60"/>
      <c r="BA666" s="60"/>
      <c r="BB666" s="60"/>
      <c r="BC666" s="60"/>
      <c r="BD666" s="60"/>
      <c r="BE666" s="60"/>
      <c r="BF666" s="60"/>
      <c r="BG666" s="60"/>
      <c r="BH666" s="60"/>
      <c r="BI666" s="60"/>
      <c r="BJ666" s="60"/>
      <c r="BK666" s="60"/>
      <c r="BL666" s="60"/>
      <c r="BM666" s="60"/>
      <c r="BN666" s="60"/>
      <c r="BO666" s="60"/>
      <c r="BP666" s="60"/>
      <c r="BQ666" s="60"/>
      <c r="BR666" s="60"/>
      <c r="BS666" s="60"/>
      <c r="BT666" s="60"/>
      <c r="BU666" s="60"/>
      <c r="BV666" s="60"/>
      <c r="BW666" s="60"/>
      <c r="BX666" s="60"/>
      <c r="BY666" s="60"/>
      <c r="BZ666" s="60"/>
      <c r="CA666" s="60"/>
      <c r="CB666" s="60"/>
      <c r="CC666" s="60"/>
      <c r="CD666" s="60"/>
      <c r="CE666" s="60"/>
      <c r="CF666" s="60"/>
      <c r="CG666" s="60"/>
      <c r="CH666" s="60"/>
      <c r="CI666" s="60"/>
      <c r="CJ666" s="60"/>
      <c r="CK666" s="60"/>
      <c r="CL666" s="60"/>
      <c r="CM666" s="60"/>
      <c r="CN666" s="61"/>
      <c r="CO666" s="61"/>
      <c r="CP666" s="61"/>
      <c r="CQ666" s="61"/>
      <c r="CR666" s="61"/>
      <c r="CS666" s="61"/>
      <c r="CT666" s="61"/>
      <c r="CU666" s="61"/>
      <c r="CV666" s="61"/>
      <c r="CW666" s="61"/>
      <c r="CX666" s="61"/>
      <c r="CY666" s="61"/>
      <c r="CZ666" s="61"/>
      <c r="DA666" s="61"/>
      <c r="DB666" s="61"/>
      <c r="DC666" s="61"/>
      <c r="DD666" s="61"/>
      <c r="DE666" s="61"/>
      <c r="DF666" s="61"/>
      <c r="DG666" s="61"/>
      <c r="DH666" s="61"/>
      <c r="DI666" s="61"/>
      <c r="DJ666" s="61"/>
      <c r="DK666" s="61"/>
      <c r="DL666" s="61"/>
      <c r="DM666" s="61"/>
      <c r="DN666" s="61"/>
      <c r="DO666" s="61"/>
      <c r="DP666" s="61"/>
      <c r="DQ666" s="61"/>
      <c r="DR666" s="61"/>
      <c r="DS666" s="61"/>
      <c r="DT666" s="61"/>
      <c r="DU666" s="61"/>
      <c r="DV666" s="61"/>
      <c r="DW666" s="61"/>
      <c r="DX666" s="61"/>
      <c r="DY666" s="61"/>
      <c r="DZ666" s="61"/>
      <c r="EA666" s="61"/>
      <c r="EB666" s="61"/>
    </row>
    <row r="667" spans="1:132" s="120" customFormat="1" x14ac:dyDescent="0.25">
      <c r="A667" s="134"/>
      <c r="B667" s="15" t="s">
        <v>256</v>
      </c>
      <c r="C667" s="48"/>
      <c r="D667" s="17">
        <v>15.3</v>
      </c>
      <c r="E667" s="51">
        <v>15</v>
      </c>
      <c r="F667" s="104"/>
      <c r="G667" s="48"/>
      <c r="H667" s="69"/>
      <c r="I667" s="135"/>
      <c r="J667" s="83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  <c r="AA667" s="60"/>
      <c r="AB667" s="60"/>
      <c r="AC667" s="60"/>
      <c r="AD667" s="60"/>
      <c r="AE667" s="60"/>
      <c r="AF667" s="60"/>
      <c r="AG667" s="60"/>
      <c r="AH667" s="60"/>
      <c r="AI667" s="60"/>
      <c r="AJ667" s="60"/>
      <c r="AK667" s="60"/>
      <c r="AL667" s="60"/>
      <c r="AM667" s="60"/>
      <c r="AN667" s="60"/>
      <c r="AO667" s="60"/>
      <c r="AP667" s="60"/>
      <c r="AQ667" s="60"/>
      <c r="AR667" s="60"/>
      <c r="AS667" s="60"/>
      <c r="AT667" s="60"/>
      <c r="AU667" s="60"/>
      <c r="AV667" s="60"/>
      <c r="AW667" s="60"/>
      <c r="AX667" s="60"/>
      <c r="AY667" s="60"/>
      <c r="AZ667" s="60"/>
      <c r="BA667" s="60"/>
      <c r="BB667" s="60"/>
      <c r="BC667" s="60"/>
      <c r="BD667" s="60"/>
      <c r="BE667" s="60"/>
      <c r="BF667" s="60"/>
      <c r="BG667" s="60"/>
      <c r="BH667" s="60"/>
      <c r="BI667" s="60"/>
      <c r="BJ667" s="60"/>
      <c r="BK667" s="60"/>
      <c r="BL667" s="60"/>
      <c r="BM667" s="60"/>
      <c r="BN667" s="60"/>
      <c r="BO667" s="60"/>
      <c r="BP667" s="60"/>
      <c r="BQ667" s="60"/>
      <c r="BR667" s="60"/>
      <c r="BS667" s="60"/>
      <c r="BT667" s="60"/>
      <c r="BU667" s="60"/>
      <c r="BV667" s="60"/>
      <c r="BW667" s="60"/>
      <c r="BX667" s="60"/>
      <c r="BY667" s="60"/>
      <c r="BZ667" s="60"/>
      <c r="CA667" s="60"/>
      <c r="CB667" s="60"/>
      <c r="CC667" s="60"/>
      <c r="CD667" s="60"/>
      <c r="CE667" s="60"/>
      <c r="CF667" s="60"/>
      <c r="CG667" s="60"/>
      <c r="CH667" s="60"/>
      <c r="CI667" s="60"/>
      <c r="CJ667" s="60"/>
      <c r="CK667" s="60"/>
      <c r="CL667" s="60"/>
      <c r="CM667" s="60"/>
      <c r="CN667" s="61"/>
      <c r="CO667" s="61"/>
      <c r="CP667" s="61"/>
      <c r="CQ667" s="61"/>
      <c r="CR667" s="61"/>
      <c r="CS667" s="61"/>
      <c r="CT667" s="61"/>
      <c r="CU667" s="61"/>
      <c r="CV667" s="61"/>
      <c r="CW667" s="61"/>
      <c r="CX667" s="61"/>
      <c r="CY667" s="61"/>
      <c r="CZ667" s="61"/>
      <c r="DA667" s="61"/>
      <c r="DB667" s="61"/>
      <c r="DC667" s="61"/>
      <c r="DD667" s="61"/>
      <c r="DE667" s="61"/>
      <c r="DF667" s="61"/>
      <c r="DG667" s="61"/>
      <c r="DH667" s="61"/>
      <c r="DI667" s="61"/>
      <c r="DJ667" s="61"/>
      <c r="DK667" s="61"/>
      <c r="DL667" s="61"/>
      <c r="DM667" s="61"/>
      <c r="DN667" s="61"/>
      <c r="DO667" s="61"/>
      <c r="DP667" s="61"/>
      <c r="DQ667" s="61"/>
      <c r="DR667" s="61"/>
      <c r="DS667" s="61"/>
      <c r="DT667" s="61"/>
      <c r="DU667" s="61"/>
      <c r="DV667" s="61"/>
      <c r="DW667" s="61"/>
      <c r="DX667" s="61"/>
      <c r="DY667" s="61"/>
      <c r="DZ667" s="61"/>
      <c r="EA667" s="61"/>
      <c r="EB667" s="61"/>
    </row>
    <row r="668" spans="1:132" s="120" customFormat="1" x14ac:dyDescent="0.25">
      <c r="A668" s="134"/>
      <c r="B668" s="15" t="s">
        <v>25</v>
      </c>
      <c r="C668" s="48"/>
      <c r="D668" s="17">
        <v>180</v>
      </c>
      <c r="E668" s="51">
        <v>180</v>
      </c>
      <c r="F668" s="104"/>
      <c r="G668" s="48"/>
      <c r="H668" s="69"/>
      <c r="I668" s="135"/>
      <c r="J668" s="83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  <c r="AA668" s="60"/>
      <c r="AB668" s="60"/>
      <c r="AC668" s="60"/>
      <c r="AD668" s="60"/>
      <c r="AE668" s="60"/>
      <c r="AF668" s="60"/>
      <c r="AG668" s="60"/>
      <c r="AH668" s="60"/>
      <c r="AI668" s="60"/>
      <c r="AJ668" s="60"/>
      <c r="AK668" s="60"/>
      <c r="AL668" s="60"/>
      <c r="AM668" s="60"/>
      <c r="AN668" s="60"/>
      <c r="AO668" s="60"/>
      <c r="AP668" s="60"/>
      <c r="AQ668" s="60"/>
      <c r="AR668" s="60"/>
      <c r="AS668" s="60"/>
      <c r="AT668" s="60"/>
      <c r="AU668" s="60"/>
      <c r="AV668" s="60"/>
      <c r="AW668" s="60"/>
      <c r="AX668" s="60"/>
      <c r="AY668" s="60"/>
      <c r="AZ668" s="60"/>
      <c r="BA668" s="60"/>
      <c r="BB668" s="60"/>
      <c r="BC668" s="60"/>
      <c r="BD668" s="60"/>
      <c r="BE668" s="60"/>
      <c r="BF668" s="60"/>
      <c r="BG668" s="60"/>
      <c r="BH668" s="60"/>
      <c r="BI668" s="60"/>
      <c r="BJ668" s="60"/>
      <c r="BK668" s="60"/>
      <c r="BL668" s="60"/>
      <c r="BM668" s="60"/>
      <c r="BN668" s="60"/>
      <c r="BO668" s="60"/>
      <c r="BP668" s="60"/>
      <c r="BQ668" s="60"/>
      <c r="BR668" s="60"/>
      <c r="BS668" s="60"/>
      <c r="BT668" s="60"/>
      <c r="BU668" s="60"/>
      <c r="BV668" s="60"/>
      <c r="BW668" s="60"/>
      <c r="BX668" s="60"/>
      <c r="BY668" s="60"/>
      <c r="BZ668" s="60"/>
      <c r="CA668" s="60"/>
      <c r="CB668" s="60"/>
      <c r="CC668" s="60"/>
      <c r="CD668" s="60"/>
      <c r="CE668" s="60"/>
      <c r="CF668" s="60"/>
      <c r="CG668" s="60"/>
      <c r="CH668" s="60"/>
      <c r="CI668" s="60"/>
      <c r="CJ668" s="60"/>
      <c r="CK668" s="60"/>
      <c r="CL668" s="60"/>
      <c r="CM668" s="60"/>
      <c r="CN668" s="61"/>
      <c r="CO668" s="61"/>
      <c r="CP668" s="61"/>
      <c r="CQ668" s="61"/>
      <c r="CR668" s="61"/>
      <c r="CS668" s="61"/>
      <c r="CT668" s="61"/>
      <c r="CU668" s="61"/>
      <c r="CV668" s="61"/>
      <c r="CW668" s="61"/>
      <c r="CX668" s="61"/>
      <c r="CY668" s="61"/>
      <c r="CZ668" s="61"/>
      <c r="DA668" s="61"/>
      <c r="DB668" s="61"/>
      <c r="DC668" s="61"/>
      <c r="DD668" s="61"/>
      <c r="DE668" s="61"/>
      <c r="DF668" s="61"/>
      <c r="DG668" s="61"/>
      <c r="DH668" s="61"/>
      <c r="DI668" s="61"/>
      <c r="DJ668" s="61"/>
      <c r="DK668" s="61"/>
      <c r="DL668" s="61"/>
      <c r="DM668" s="61"/>
      <c r="DN668" s="61"/>
      <c r="DO668" s="61"/>
      <c r="DP668" s="61"/>
      <c r="DQ668" s="61"/>
      <c r="DR668" s="61"/>
      <c r="DS668" s="61"/>
      <c r="DT668" s="61"/>
      <c r="DU668" s="61"/>
      <c r="DV668" s="61"/>
      <c r="DW668" s="61"/>
      <c r="DX668" s="61"/>
      <c r="DY668" s="61"/>
      <c r="DZ668" s="61"/>
      <c r="EA668" s="61"/>
      <c r="EB668" s="61"/>
    </row>
    <row r="669" spans="1:132" s="120" customFormat="1" x14ac:dyDescent="0.25">
      <c r="A669" s="134"/>
      <c r="B669" s="15" t="s">
        <v>74</v>
      </c>
      <c r="C669" s="48"/>
      <c r="D669" s="17">
        <v>5</v>
      </c>
      <c r="E669" s="51">
        <v>5</v>
      </c>
      <c r="F669" s="104"/>
      <c r="G669" s="48"/>
      <c r="H669" s="69"/>
      <c r="I669" s="135"/>
      <c r="J669" s="83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  <c r="AA669" s="60"/>
      <c r="AB669" s="60"/>
      <c r="AC669" s="60"/>
      <c r="AD669" s="60"/>
      <c r="AE669" s="60"/>
      <c r="AF669" s="60"/>
      <c r="AG669" s="60"/>
      <c r="AH669" s="60"/>
      <c r="AI669" s="60"/>
      <c r="AJ669" s="60"/>
      <c r="AK669" s="60"/>
      <c r="AL669" s="60"/>
      <c r="AM669" s="60"/>
      <c r="AN669" s="60"/>
      <c r="AO669" s="60"/>
      <c r="AP669" s="60"/>
      <c r="AQ669" s="60"/>
      <c r="AR669" s="60"/>
      <c r="AS669" s="60"/>
      <c r="AT669" s="60"/>
      <c r="AU669" s="60"/>
      <c r="AV669" s="60"/>
      <c r="AW669" s="60"/>
      <c r="AX669" s="60"/>
      <c r="AY669" s="60"/>
      <c r="AZ669" s="60"/>
      <c r="BA669" s="60"/>
      <c r="BB669" s="60"/>
      <c r="BC669" s="60"/>
      <c r="BD669" s="60"/>
      <c r="BE669" s="60"/>
      <c r="BF669" s="60"/>
      <c r="BG669" s="60"/>
      <c r="BH669" s="60"/>
      <c r="BI669" s="60"/>
      <c r="BJ669" s="60"/>
      <c r="BK669" s="60"/>
      <c r="BL669" s="60"/>
      <c r="BM669" s="60"/>
      <c r="BN669" s="60"/>
      <c r="BO669" s="60"/>
      <c r="BP669" s="60"/>
      <c r="BQ669" s="60"/>
      <c r="BR669" s="60"/>
      <c r="BS669" s="60"/>
      <c r="BT669" s="60"/>
      <c r="BU669" s="60"/>
      <c r="BV669" s="60"/>
      <c r="BW669" s="60"/>
      <c r="BX669" s="60"/>
      <c r="BY669" s="60"/>
      <c r="BZ669" s="60"/>
      <c r="CA669" s="60"/>
      <c r="CB669" s="60"/>
      <c r="CC669" s="60"/>
      <c r="CD669" s="60"/>
      <c r="CE669" s="60"/>
      <c r="CF669" s="60"/>
      <c r="CG669" s="60"/>
      <c r="CH669" s="60"/>
      <c r="CI669" s="60"/>
      <c r="CJ669" s="60"/>
      <c r="CK669" s="60"/>
      <c r="CL669" s="60"/>
      <c r="CM669" s="60"/>
      <c r="CN669" s="61"/>
      <c r="CO669" s="61"/>
      <c r="CP669" s="61"/>
      <c r="CQ669" s="61"/>
      <c r="CR669" s="61"/>
      <c r="CS669" s="61"/>
      <c r="CT669" s="61"/>
      <c r="CU669" s="61"/>
      <c r="CV669" s="61"/>
      <c r="CW669" s="61"/>
      <c r="CX669" s="61"/>
      <c r="CY669" s="61"/>
      <c r="CZ669" s="61"/>
      <c r="DA669" s="61"/>
      <c r="DB669" s="61"/>
      <c r="DC669" s="61"/>
      <c r="DD669" s="61"/>
      <c r="DE669" s="61"/>
      <c r="DF669" s="61"/>
      <c r="DG669" s="61"/>
      <c r="DH669" s="61"/>
      <c r="DI669" s="61"/>
      <c r="DJ669" s="61"/>
      <c r="DK669" s="61"/>
      <c r="DL669" s="61"/>
      <c r="DM669" s="61"/>
      <c r="DN669" s="61"/>
      <c r="DO669" s="61"/>
      <c r="DP669" s="61"/>
      <c r="DQ669" s="61"/>
      <c r="DR669" s="61"/>
      <c r="DS669" s="61"/>
      <c r="DT669" s="61"/>
      <c r="DU669" s="61"/>
      <c r="DV669" s="61"/>
      <c r="DW669" s="61"/>
      <c r="DX669" s="61"/>
      <c r="DY669" s="61"/>
      <c r="DZ669" s="61"/>
      <c r="EA669" s="61"/>
      <c r="EB669" s="61"/>
    </row>
    <row r="670" spans="1:132" x14ac:dyDescent="0.25">
      <c r="A670" s="87" t="s">
        <v>75</v>
      </c>
      <c r="B670" s="88"/>
      <c r="C670" s="89">
        <v>37.5</v>
      </c>
      <c r="D670" s="90">
        <v>37.5</v>
      </c>
      <c r="E670" s="90">
        <v>37.5</v>
      </c>
      <c r="F670" s="89">
        <v>1.8</v>
      </c>
      <c r="G670" s="89">
        <v>0.4</v>
      </c>
      <c r="H670" s="89">
        <v>18</v>
      </c>
      <c r="I670" s="89">
        <v>82.5</v>
      </c>
      <c r="J670" s="91"/>
    </row>
    <row r="671" spans="1:132" x14ac:dyDescent="0.25">
      <c r="A671" s="66" t="s">
        <v>39</v>
      </c>
      <c r="B671" s="67"/>
      <c r="C671" s="68">
        <v>632.5</v>
      </c>
      <c r="D671" s="92"/>
      <c r="E671" s="44"/>
      <c r="F671" s="44">
        <f>SUM(F641:F670)</f>
        <v>19.650000000000002</v>
      </c>
      <c r="G671" s="44">
        <f>SUM(G641:G670)</f>
        <v>20.619999999999997</v>
      </c>
      <c r="H671" s="44">
        <f>SUM(H641:H670)</f>
        <v>95.3</v>
      </c>
      <c r="I671" s="44">
        <f>SUM(I641:I670)</f>
        <v>643</v>
      </c>
      <c r="J671" s="46"/>
    </row>
    <row r="672" spans="1:132" x14ac:dyDescent="0.25">
      <c r="A672" s="71"/>
      <c r="B672" s="72" t="s">
        <v>76</v>
      </c>
      <c r="C672" s="73"/>
      <c r="D672" s="74"/>
      <c r="E672" s="30"/>
      <c r="F672" s="29"/>
      <c r="G672" s="30"/>
      <c r="H672" s="74"/>
      <c r="I672" s="29"/>
      <c r="J672" s="40"/>
    </row>
    <row r="673" spans="1:116" s="53" customFormat="1" ht="15" customHeight="1" x14ac:dyDescent="0.25">
      <c r="A673" s="47" t="s">
        <v>257</v>
      </c>
      <c r="B673" s="15"/>
      <c r="C673" s="48">
        <v>50</v>
      </c>
      <c r="D673" s="17"/>
      <c r="E673" s="51"/>
      <c r="F673" s="49">
        <v>0.9</v>
      </c>
      <c r="G673" s="51">
        <v>1.8</v>
      </c>
      <c r="H673" s="17">
        <v>43.6</v>
      </c>
      <c r="I673" s="49">
        <v>194</v>
      </c>
      <c r="J673" s="40" t="s">
        <v>258</v>
      </c>
      <c r="K673" s="19"/>
      <c r="L673" s="19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  <c r="AA673" s="20"/>
      <c r="AB673" s="20"/>
      <c r="AC673" s="20"/>
      <c r="AD673" s="20"/>
      <c r="AE673" s="20"/>
      <c r="AF673" s="20"/>
      <c r="AG673" s="20"/>
      <c r="AH673" s="20"/>
      <c r="AI673" s="20"/>
      <c r="AJ673" s="20"/>
      <c r="AK673" s="20"/>
      <c r="AL673" s="20"/>
      <c r="AM673" s="20"/>
      <c r="AN673" s="20"/>
      <c r="AO673" s="20"/>
      <c r="AP673" s="20"/>
      <c r="AQ673" s="20"/>
      <c r="AR673" s="20"/>
      <c r="AS673" s="20"/>
      <c r="AT673" s="20"/>
      <c r="AU673" s="20"/>
      <c r="AV673" s="20"/>
      <c r="AW673" s="20"/>
      <c r="AX673" s="20"/>
      <c r="AY673" s="20"/>
      <c r="AZ673" s="20"/>
      <c r="BA673" s="20"/>
      <c r="BB673" s="20"/>
      <c r="BC673" s="20"/>
      <c r="BD673" s="20"/>
      <c r="BE673" s="20"/>
      <c r="BF673" s="20"/>
      <c r="BG673" s="20"/>
      <c r="BH673" s="20"/>
      <c r="BI673" s="20"/>
      <c r="BJ673" s="20"/>
      <c r="BK673" s="20"/>
      <c r="BL673" s="20"/>
      <c r="BM673" s="20"/>
      <c r="BN673" s="20"/>
      <c r="BO673" s="20"/>
      <c r="BP673" s="20"/>
      <c r="BQ673" s="20"/>
      <c r="BR673" s="20"/>
      <c r="BS673" s="20"/>
      <c r="BT673" s="20"/>
      <c r="BU673" s="20"/>
      <c r="BV673" s="20"/>
      <c r="BW673" s="20"/>
      <c r="BX673" s="20"/>
      <c r="BY673" s="20"/>
      <c r="BZ673" s="20"/>
      <c r="CA673" s="20"/>
      <c r="CB673" s="20"/>
      <c r="CC673" s="20"/>
      <c r="CD673" s="20"/>
      <c r="CE673" s="20"/>
      <c r="CF673" s="20"/>
      <c r="CG673" s="20"/>
      <c r="CH673" s="20"/>
      <c r="CI673" s="20"/>
      <c r="CJ673" s="20"/>
      <c r="CK673" s="20"/>
      <c r="CL673" s="20"/>
      <c r="CM673" s="20"/>
    </row>
    <row r="674" spans="1:116" s="53" customFormat="1" ht="15" customHeight="1" x14ac:dyDescent="0.25">
      <c r="A674" s="47"/>
      <c r="B674" s="15" t="s">
        <v>63</v>
      </c>
      <c r="C674" s="48"/>
      <c r="D674" s="17">
        <v>40</v>
      </c>
      <c r="E674" s="51">
        <v>40</v>
      </c>
      <c r="F674" s="49"/>
      <c r="G674" s="51"/>
      <c r="H674" s="17"/>
      <c r="I674" s="49"/>
      <c r="J674" s="40"/>
      <c r="K674" s="19"/>
      <c r="L674" s="19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  <c r="AA674" s="20"/>
      <c r="AB674" s="20"/>
      <c r="AC674" s="20"/>
      <c r="AD674" s="20"/>
      <c r="AE674" s="20"/>
      <c r="AF674" s="20"/>
      <c r="AG674" s="20"/>
      <c r="AH674" s="20"/>
      <c r="AI674" s="20"/>
      <c r="AJ674" s="20"/>
      <c r="AK674" s="20"/>
      <c r="AL674" s="20"/>
      <c r="AM674" s="20"/>
      <c r="AN674" s="20"/>
      <c r="AO674" s="20"/>
      <c r="AP674" s="20"/>
      <c r="AQ674" s="20"/>
      <c r="AR674" s="20"/>
      <c r="AS674" s="20"/>
      <c r="AT674" s="20"/>
      <c r="AU674" s="20"/>
      <c r="AV674" s="20"/>
      <c r="AW674" s="20"/>
      <c r="AX674" s="20"/>
      <c r="AY674" s="20"/>
      <c r="AZ674" s="20"/>
      <c r="BA674" s="20"/>
      <c r="BB674" s="20"/>
      <c r="BC674" s="20"/>
      <c r="BD674" s="20"/>
      <c r="BE674" s="20"/>
      <c r="BF674" s="20"/>
      <c r="BG674" s="20"/>
      <c r="BH674" s="20"/>
      <c r="BI674" s="20"/>
      <c r="BJ674" s="20"/>
      <c r="BK674" s="20"/>
      <c r="BL674" s="20"/>
      <c r="BM674" s="20"/>
      <c r="BN674" s="20"/>
      <c r="BO674" s="20"/>
      <c r="BP674" s="20"/>
      <c r="BQ674" s="20"/>
      <c r="BR674" s="20"/>
      <c r="BS674" s="20"/>
      <c r="BT674" s="20"/>
      <c r="BU674" s="20"/>
      <c r="BV674" s="20"/>
      <c r="BW674" s="20"/>
      <c r="BX674" s="20"/>
      <c r="BY674" s="20"/>
      <c r="BZ674" s="20"/>
      <c r="CA674" s="20"/>
      <c r="CB674" s="20"/>
      <c r="CC674" s="20"/>
      <c r="CD674" s="20"/>
      <c r="CE674" s="20"/>
      <c r="CF674" s="20"/>
      <c r="CG674" s="20"/>
      <c r="CH674" s="20"/>
      <c r="CI674" s="20"/>
      <c r="CJ674" s="20"/>
      <c r="CK674" s="20"/>
      <c r="CL674" s="20"/>
      <c r="CM674" s="20"/>
    </row>
    <row r="675" spans="1:116" s="53" customFormat="1" ht="15" customHeight="1" x14ac:dyDescent="0.25">
      <c r="A675" s="47"/>
      <c r="B675" s="15" t="s">
        <v>79</v>
      </c>
      <c r="C675" s="48"/>
      <c r="D675" s="17">
        <v>0.3</v>
      </c>
      <c r="E675" s="51">
        <v>0.3</v>
      </c>
      <c r="F675" s="49"/>
      <c r="G675" s="51"/>
      <c r="H675" s="17"/>
      <c r="I675" s="49"/>
      <c r="J675" s="40"/>
      <c r="K675" s="19"/>
      <c r="L675" s="19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  <c r="AA675" s="20"/>
      <c r="AB675" s="20"/>
      <c r="AC675" s="20"/>
      <c r="AD675" s="20"/>
      <c r="AE675" s="20"/>
      <c r="AF675" s="20"/>
      <c r="AG675" s="20"/>
      <c r="AH675" s="20"/>
      <c r="AI675" s="20"/>
      <c r="AJ675" s="20"/>
      <c r="AK675" s="20"/>
      <c r="AL675" s="20"/>
      <c r="AM675" s="20"/>
      <c r="AN675" s="20"/>
      <c r="AO675" s="20"/>
      <c r="AP675" s="20"/>
      <c r="AQ675" s="20"/>
      <c r="AR675" s="20"/>
      <c r="AS675" s="20"/>
      <c r="AT675" s="20"/>
      <c r="AU675" s="20"/>
      <c r="AV675" s="20"/>
      <c r="AW675" s="20"/>
      <c r="AX675" s="20"/>
      <c r="AY675" s="20"/>
      <c r="AZ675" s="20"/>
      <c r="BA675" s="20"/>
      <c r="BB675" s="20"/>
      <c r="BC675" s="20"/>
      <c r="BD675" s="20"/>
      <c r="BE675" s="20"/>
      <c r="BF675" s="20"/>
      <c r="BG675" s="20"/>
      <c r="BH675" s="20"/>
      <c r="BI675" s="20"/>
      <c r="BJ675" s="20"/>
      <c r="BK675" s="20"/>
      <c r="BL675" s="20"/>
      <c r="BM675" s="20"/>
      <c r="BN675" s="20"/>
      <c r="BO675" s="20"/>
      <c r="BP675" s="20"/>
      <c r="BQ675" s="20"/>
      <c r="BR675" s="20"/>
      <c r="BS675" s="20"/>
      <c r="BT675" s="20"/>
      <c r="BU675" s="20"/>
      <c r="BV675" s="20"/>
      <c r="BW675" s="20"/>
      <c r="BX675" s="20"/>
      <c r="BY675" s="20"/>
      <c r="BZ675" s="20"/>
      <c r="CA675" s="20"/>
      <c r="CB675" s="20"/>
      <c r="CC675" s="20"/>
      <c r="CD675" s="20"/>
      <c r="CE675" s="20"/>
      <c r="CF675" s="20"/>
      <c r="CG675" s="20"/>
      <c r="CH675" s="20"/>
      <c r="CI675" s="20"/>
      <c r="CJ675" s="20"/>
      <c r="CK675" s="20"/>
      <c r="CL675" s="20"/>
      <c r="CM675" s="20"/>
    </row>
    <row r="676" spans="1:116" s="53" customFormat="1" ht="15" customHeight="1" x14ac:dyDescent="0.25">
      <c r="A676" s="47"/>
      <c r="B676" s="15" t="s">
        <v>24</v>
      </c>
      <c r="C676" s="48"/>
      <c r="D676" s="17">
        <v>20</v>
      </c>
      <c r="E676" s="51">
        <v>20</v>
      </c>
      <c r="F676" s="49"/>
      <c r="G676" s="51"/>
      <c r="H676" s="17"/>
      <c r="I676" s="49"/>
      <c r="J676" s="40"/>
      <c r="K676" s="19"/>
      <c r="L676" s="19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  <c r="AA676" s="20"/>
      <c r="AB676" s="20"/>
      <c r="AC676" s="20"/>
      <c r="AD676" s="20"/>
      <c r="AE676" s="20"/>
      <c r="AF676" s="20"/>
      <c r="AG676" s="20"/>
      <c r="AH676" s="20"/>
      <c r="AI676" s="20"/>
      <c r="AJ676" s="20"/>
      <c r="AK676" s="20"/>
      <c r="AL676" s="20"/>
      <c r="AM676" s="20"/>
      <c r="AN676" s="20"/>
      <c r="AO676" s="20"/>
      <c r="AP676" s="20"/>
      <c r="AQ676" s="20"/>
      <c r="AR676" s="20"/>
      <c r="AS676" s="20"/>
      <c r="AT676" s="20"/>
      <c r="AU676" s="20"/>
      <c r="AV676" s="20"/>
      <c r="AW676" s="20"/>
      <c r="AX676" s="20"/>
      <c r="AY676" s="20"/>
      <c r="AZ676" s="20"/>
      <c r="BA676" s="20"/>
      <c r="BB676" s="20"/>
      <c r="BC676" s="20"/>
      <c r="BD676" s="20"/>
      <c r="BE676" s="20"/>
      <c r="BF676" s="20"/>
      <c r="BG676" s="20"/>
      <c r="BH676" s="20"/>
      <c r="BI676" s="20"/>
      <c r="BJ676" s="20"/>
      <c r="BK676" s="20"/>
      <c r="BL676" s="20"/>
      <c r="BM676" s="20"/>
      <c r="BN676" s="20"/>
      <c r="BO676" s="20"/>
      <c r="BP676" s="20"/>
      <c r="BQ676" s="20"/>
      <c r="BR676" s="20"/>
      <c r="BS676" s="20"/>
      <c r="BT676" s="20"/>
      <c r="BU676" s="20"/>
      <c r="BV676" s="20"/>
      <c r="BW676" s="20"/>
      <c r="BX676" s="20"/>
      <c r="BY676" s="20"/>
      <c r="BZ676" s="20"/>
      <c r="CA676" s="20"/>
      <c r="CB676" s="20"/>
      <c r="CC676" s="20"/>
      <c r="CD676" s="20"/>
      <c r="CE676" s="20"/>
      <c r="CF676" s="20"/>
      <c r="CG676" s="20"/>
      <c r="CH676" s="20"/>
      <c r="CI676" s="20"/>
      <c r="CJ676" s="20"/>
      <c r="CK676" s="20"/>
      <c r="CL676" s="20"/>
      <c r="CM676" s="20"/>
    </row>
    <row r="677" spans="1:116" s="53" customFormat="1" ht="15" customHeight="1" x14ac:dyDescent="0.25">
      <c r="A677" s="47"/>
      <c r="B677" s="15" t="s">
        <v>27</v>
      </c>
      <c r="C677" s="48"/>
      <c r="D677" s="17">
        <v>0.5</v>
      </c>
      <c r="E677" s="51">
        <v>0.5</v>
      </c>
      <c r="F677" s="49"/>
      <c r="G677" s="51"/>
      <c r="H677" s="17"/>
      <c r="I677" s="49"/>
      <c r="J677" s="40"/>
      <c r="K677" s="19"/>
      <c r="L677" s="19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  <c r="AA677" s="20"/>
      <c r="AB677" s="20"/>
      <c r="AC677" s="20"/>
      <c r="AD677" s="20"/>
      <c r="AE677" s="20"/>
      <c r="AF677" s="20"/>
      <c r="AG677" s="20"/>
      <c r="AH677" s="20"/>
      <c r="AI677" s="20"/>
      <c r="AJ677" s="20"/>
      <c r="AK677" s="20"/>
      <c r="AL677" s="20"/>
      <c r="AM677" s="20"/>
      <c r="AN677" s="20"/>
      <c r="AO677" s="20"/>
      <c r="AP677" s="20"/>
      <c r="AQ677" s="20"/>
      <c r="AR677" s="20"/>
      <c r="AS677" s="20"/>
      <c r="AT677" s="20"/>
      <c r="AU677" s="20"/>
      <c r="AV677" s="20"/>
      <c r="AW677" s="20"/>
      <c r="AX677" s="20"/>
      <c r="AY677" s="20"/>
      <c r="AZ677" s="20"/>
      <c r="BA677" s="20"/>
      <c r="BB677" s="20"/>
      <c r="BC677" s="20"/>
      <c r="BD677" s="20"/>
      <c r="BE677" s="20"/>
      <c r="BF677" s="20"/>
      <c r="BG677" s="20"/>
      <c r="BH677" s="20"/>
      <c r="BI677" s="20"/>
      <c r="BJ677" s="20"/>
      <c r="BK677" s="20"/>
      <c r="BL677" s="20"/>
      <c r="BM677" s="20"/>
      <c r="BN677" s="20"/>
      <c r="BO677" s="20"/>
      <c r="BP677" s="20"/>
      <c r="BQ677" s="20"/>
      <c r="BR677" s="20"/>
      <c r="BS677" s="20"/>
      <c r="BT677" s="20"/>
      <c r="BU677" s="20"/>
      <c r="BV677" s="20"/>
      <c r="BW677" s="20"/>
      <c r="BX677" s="20"/>
      <c r="BY677" s="20"/>
      <c r="BZ677" s="20"/>
      <c r="CA677" s="20"/>
      <c r="CB677" s="20"/>
      <c r="CC677" s="20"/>
      <c r="CD677" s="20"/>
      <c r="CE677" s="20"/>
      <c r="CF677" s="20"/>
      <c r="CG677" s="20"/>
      <c r="CH677" s="20"/>
      <c r="CI677" s="20"/>
      <c r="CJ677" s="20"/>
      <c r="CK677" s="20"/>
      <c r="CL677" s="20"/>
      <c r="CM677" s="20"/>
    </row>
    <row r="678" spans="1:116" s="53" customFormat="1" ht="15" customHeight="1" x14ac:dyDescent="0.25">
      <c r="A678" s="47"/>
      <c r="B678" s="15" t="s">
        <v>259</v>
      </c>
      <c r="C678" s="48"/>
      <c r="D678" s="17"/>
      <c r="E678" s="51">
        <v>60</v>
      </c>
      <c r="F678" s="49" t="s">
        <v>38</v>
      </c>
      <c r="G678" s="51"/>
      <c r="H678" s="17"/>
      <c r="I678" s="49"/>
      <c r="J678" s="40"/>
      <c r="K678" s="19"/>
      <c r="L678" s="19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  <c r="AA678" s="20"/>
      <c r="AB678" s="20"/>
      <c r="AC678" s="20"/>
      <c r="AD678" s="20"/>
      <c r="AE678" s="20"/>
      <c r="AF678" s="20"/>
      <c r="AG678" s="20"/>
      <c r="AH678" s="20"/>
      <c r="AI678" s="20"/>
      <c r="AJ678" s="20"/>
      <c r="AK678" s="20"/>
      <c r="AL678" s="20"/>
      <c r="AM678" s="20"/>
      <c r="AN678" s="20"/>
      <c r="AO678" s="20"/>
      <c r="AP678" s="20"/>
      <c r="AQ678" s="20"/>
      <c r="AR678" s="20"/>
      <c r="AS678" s="20"/>
      <c r="AT678" s="20"/>
      <c r="AU678" s="20"/>
      <c r="AV678" s="20"/>
      <c r="AW678" s="20"/>
      <c r="AX678" s="20"/>
      <c r="AY678" s="20"/>
      <c r="AZ678" s="20"/>
      <c r="BA678" s="20"/>
      <c r="BB678" s="20"/>
      <c r="BC678" s="20"/>
      <c r="BD678" s="20"/>
      <c r="BE678" s="20"/>
      <c r="BF678" s="20"/>
      <c r="BG678" s="20"/>
      <c r="BH678" s="20"/>
      <c r="BI678" s="20"/>
      <c r="BJ678" s="20"/>
      <c r="BK678" s="20"/>
      <c r="BL678" s="20"/>
      <c r="BM678" s="20"/>
      <c r="BN678" s="20"/>
      <c r="BO678" s="20"/>
      <c r="BP678" s="20"/>
      <c r="BQ678" s="20"/>
      <c r="BR678" s="20"/>
      <c r="BS678" s="20"/>
      <c r="BT678" s="20"/>
      <c r="BU678" s="20"/>
      <c r="BV678" s="20"/>
      <c r="BW678" s="20"/>
      <c r="BX678" s="20"/>
      <c r="BY678" s="20"/>
      <c r="BZ678" s="20"/>
      <c r="CA678" s="20"/>
      <c r="CB678" s="20"/>
      <c r="CC678" s="20"/>
      <c r="CD678" s="20"/>
      <c r="CE678" s="20"/>
      <c r="CF678" s="20"/>
      <c r="CG678" s="20"/>
      <c r="CH678" s="20"/>
      <c r="CI678" s="20"/>
      <c r="CJ678" s="20"/>
      <c r="CK678" s="20"/>
      <c r="CL678" s="20"/>
      <c r="CM678" s="20"/>
    </row>
    <row r="679" spans="1:116" s="53" customFormat="1" ht="15" customHeight="1" x14ac:dyDescent="0.25">
      <c r="A679" s="47"/>
      <c r="B679" s="15" t="s">
        <v>55</v>
      </c>
      <c r="C679" s="48"/>
      <c r="D679" s="17">
        <v>0.1</v>
      </c>
      <c r="E679" s="51">
        <v>0.1</v>
      </c>
      <c r="F679" s="49"/>
      <c r="G679" s="51"/>
      <c r="H679" s="17"/>
      <c r="I679" s="49"/>
      <c r="J679" s="40"/>
      <c r="K679" s="19"/>
      <c r="L679" s="19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  <c r="AA679" s="20"/>
      <c r="AB679" s="20"/>
      <c r="AC679" s="20"/>
      <c r="AD679" s="20"/>
      <c r="AE679" s="20"/>
      <c r="AF679" s="20"/>
      <c r="AG679" s="20"/>
      <c r="AH679" s="20"/>
      <c r="AI679" s="20"/>
      <c r="AJ679" s="20"/>
      <c r="AK679" s="20"/>
      <c r="AL679" s="20"/>
      <c r="AM679" s="20"/>
      <c r="AN679" s="20"/>
      <c r="AO679" s="20"/>
      <c r="AP679" s="20"/>
      <c r="AQ679" s="20"/>
      <c r="AR679" s="20"/>
      <c r="AS679" s="20"/>
      <c r="AT679" s="20"/>
      <c r="AU679" s="20"/>
      <c r="AV679" s="20"/>
      <c r="AW679" s="20"/>
      <c r="AX679" s="20"/>
      <c r="AY679" s="20"/>
      <c r="AZ679" s="20"/>
      <c r="BA679" s="20"/>
      <c r="BB679" s="20"/>
      <c r="BC679" s="20"/>
      <c r="BD679" s="20"/>
      <c r="BE679" s="20"/>
      <c r="BF679" s="20"/>
      <c r="BG679" s="20"/>
      <c r="BH679" s="20"/>
      <c r="BI679" s="20"/>
      <c r="BJ679" s="20"/>
      <c r="BK679" s="20"/>
      <c r="BL679" s="20"/>
      <c r="BM679" s="20"/>
      <c r="BN679" s="20"/>
      <c r="BO679" s="20"/>
      <c r="BP679" s="20"/>
      <c r="BQ679" s="20"/>
      <c r="BR679" s="20"/>
      <c r="BS679" s="20"/>
      <c r="BT679" s="20"/>
      <c r="BU679" s="20"/>
      <c r="BV679" s="20"/>
      <c r="BW679" s="20"/>
      <c r="BX679" s="20"/>
      <c r="BY679" s="20"/>
      <c r="BZ679" s="20"/>
      <c r="CA679" s="20"/>
      <c r="CB679" s="20"/>
      <c r="CC679" s="20"/>
      <c r="CD679" s="20"/>
      <c r="CE679" s="20"/>
      <c r="CF679" s="20"/>
      <c r="CG679" s="20"/>
      <c r="CH679" s="20"/>
      <c r="CI679" s="20"/>
      <c r="CJ679" s="20"/>
      <c r="CK679" s="20"/>
      <c r="CL679" s="20"/>
      <c r="CM679" s="20"/>
    </row>
    <row r="680" spans="1:116" x14ac:dyDescent="0.25">
      <c r="A680" s="47" t="s">
        <v>82</v>
      </c>
      <c r="C680" s="48">
        <v>110</v>
      </c>
      <c r="D680" s="17"/>
      <c r="E680" s="51"/>
      <c r="F680" s="69">
        <v>3.77</v>
      </c>
      <c r="G680" s="48">
        <v>2.75</v>
      </c>
      <c r="H680" s="69">
        <v>5</v>
      </c>
      <c r="I680" s="48">
        <v>62.1</v>
      </c>
      <c r="J680" s="40" t="s">
        <v>83</v>
      </c>
    </row>
    <row r="681" spans="1:116" x14ac:dyDescent="0.25">
      <c r="A681" s="47"/>
      <c r="B681" s="15" t="s">
        <v>84</v>
      </c>
      <c r="C681" s="48"/>
      <c r="D681" s="17">
        <v>114</v>
      </c>
      <c r="E681" s="51">
        <v>110</v>
      </c>
      <c r="F681" s="51"/>
      <c r="G681" s="51"/>
      <c r="H681" s="51"/>
      <c r="I681" s="51"/>
      <c r="J681" s="40"/>
    </row>
    <row r="682" spans="1:116" s="100" customFormat="1" ht="17.25" customHeight="1" x14ac:dyDescent="0.25">
      <c r="A682" s="21" t="s">
        <v>260</v>
      </c>
      <c r="B682" s="21"/>
      <c r="C682" s="21" t="s">
        <v>86</v>
      </c>
      <c r="D682" s="21"/>
      <c r="E682" s="21"/>
      <c r="F682" s="25">
        <v>10.7</v>
      </c>
      <c r="G682" s="25">
        <v>13.7</v>
      </c>
      <c r="H682" s="25">
        <v>11</v>
      </c>
      <c r="I682" s="25">
        <v>210</v>
      </c>
      <c r="J682" s="103" t="s">
        <v>261</v>
      </c>
      <c r="K682" s="98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  <c r="AA682" s="98"/>
      <c r="AB682" s="98"/>
      <c r="AC682" s="98"/>
      <c r="AD682" s="98"/>
      <c r="AE682" s="98"/>
      <c r="AF682" s="98"/>
      <c r="AG682" s="98"/>
      <c r="AH682" s="98"/>
      <c r="AI682" s="98"/>
      <c r="AJ682" s="98"/>
      <c r="AK682" s="98"/>
      <c r="AL682" s="98"/>
      <c r="AM682" s="98"/>
      <c r="AN682" s="98"/>
      <c r="AO682" s="98"/>
      <c r="AP682" s="98"/>
      <c r="AQ682" s="98"/>
      <c r="AR682" s="98"/>
      <c r="AS682" s="98"/>
      <c r="AT682" s="98"/>
      <c r="AU682" s="98"/>
      <c r="AV682" s="98"/>
      <c r="AW682" s="98"/>
      <c r="AX682" s="98"/>
      <c r="AY682" s="98"/>
      <c r="AZ682" s="98"/>
      <c r="BA682" s="98"/>
      <c r="BB682" s="98"/>
      <c r="BC682" s="98"/>
      <c r="BD682" s="98"/>
      <c r="BE682" s="98"/>
      <c r="BF682" s="98"/>
      <c r="BG682" s="98"/>
      <c r="BH682" s="98"/>
      <c r="BI682" s="98"/>
      <c r="BJ682" s="98"/>
      <c r="BK682" s="98"/>
      <c r="BL682" s="98"/>
      <c r="BM682" s="98"/>
      <c r="BN682" s="98"/>
      <c r="BO682" s="98"/>
      <c r="BP682" s="98"/>
      <c r="BQ682" s="98"/>
      <c r="BR682" s="98"/>
      <c r="BS682" s="98"/>
      <c r="BT682" s="98"/>
      <c r="BU682" s="98"/>
      <c r="BV682" s="98"/>
      <c r="BW682" s="98"/>
      <c r="BX682" s="98"/>
      <c r="BY682" s="98"/>
      <c r="BZ682" s="98"/>
      <c r="CA682" s="98"/>
      <c r="CB682" s="98"/>
      <c r="CC682" s="98"/>
      <c r="CD682" s="98"/>
      <c r="CE682" s="98"/>
      <c r="CF682" s="98"/>
      <c r="CG682" s="98"/>
      <c r="CH682" s="98"/>
      <c r="CI682" s="98"/>
      <c r="CJ682" s="98"/>
      <c r="CK682" s="98"/>
      <c r="CL682" s="98"/>
      <c r="CM682" s="98"/>
      <c r="CN682" s="99"/>
      <c r="CO682" s="99"/>
      <c r="CP682" s="99"/>
      <c r="CQ682" s="99"/>
      <c r="CR682" s="99"/>
      <c r="CS682" s="99"/>
      <c r="CT682" s="99"/>
      <c r="CU682" s="99"/>
      <c r="CV682" s="99"/>
      <c r="CW682" s="99"/>
      <c r="CX682" s="99"/>
      <c r="CY682" s="99"/>
      <c r="CZ682" s="99"/>
      <c r="DA682" s="99"/>
      <c r="DB682" s="99"/>
      <c r="DC682" s="99"/>
      <c r="DD682" s="99"/>
      <c r="DE682" s="99"/>
      <c r="DF682" s="99"/>
      <c r="DG682" s="99"/>
      <c r="DH682" s="99"/>
      <c r="DI682" s="99"/>
      <c r="DJ682" s="99"/>
      <c r="DK682" s="99"/>
      <c r="DL682" s="99"/>
    </row>
    <row r="683" spans="1:116" s="100" customFormat="1" x14ac:dyDescent="0.25">
      <c r="A683" s="21"/>
      <c r="B683" s="21" t="s">
        <v>50</v>
      </c>
      <c r="C683" s="21"/>
      <c r="D683" s="21">
        <v>60.65</v>
      </c>
      <c r="E683" s="21">
        <v>39.42</v>
      </c>
      <c r="F683" s="93"/>
      <c r="G683" s="94"/>
      <c r="H683" s="95"/>
      <c r="I683" s="96"/>
      <c r="J683" s="97"/>
      <c r="K683" s="98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  <c r="AA683" s="98"/>
      <c r="AB683" s="98"/>
      <c r="AC683" s="98"/>
      <c r="AD683" s="98"/>
      <c r="AE683" s="98"/>
      <c r="AF683" s="98"/>
      <c r="AG683" s="98"/>
      <c r="AH683" s="98"/>
      <c r="AI683" s="98"/>
      <c r="AJ683" s="98"/>
      <c r="AK683" s="98"/>
      <c r="AL683" s="98"/>
      <c r="AM683" s="98"/>
      <c r="AN683" s="98"/>
      <c r="AO683" s="98"/>
      <c r="AP683" s="98"/>
      <c r="AQ683" s="98"/>
      <c r="AR683" s="98"/>
      <c r="AS683" s="98"/>
      <c r="AT683" s="98"/>
      <c r="AU683" s="98"/>
      <c r="AV683" s="98"/>
      <c r="AW683" s="98"/>
      <c r="AX683" s="98"/>
      <c r="AY683" s="98"/>
      <c r="AZ683" s="98"/>
      <c r="BA683" s="98"/>
      <c r="BB683" s="98"/>
      <c r="BC683" s="98"/>
      <c r="BD683" s="98"/>
      <c r="BE683" s="98"/>
      <c r="BF683" s="98"/>
      <c r="BG683" s="98"/>
      <c r="BH683" s="98"/>
      <c r="BI683" s="98"/>
      <c r="BJ683" s="98"/>
      <c r="BK683" s="98"/>
      <c r="BL683" s="98"/>
      <c r="BM683" s="98"/>
      <c r="BN683" s="98"/>
      <c r="BO683" s="98"/>
      <c r="BP683" s="98"/>
      <c r="BQ683" s="98"/>
      <c r="BR683" s="98"/>
      <c r="BS683" s="98"/>
      <c r="BT683" s="98"/>
      <c r="BU683" s="98"/>
      <c r="BV683" s="98"/>
      <c r="BW683" s="98"/>
      <c r="BX683" s="98"/>
      <c r="BY683" s="98"/>
      <c r="BZ683" s="98"/>
      <c r="CA683" s="98"/>
      <c r="CB683" s="98"/>
      <c r="CC683" s="98"/>
      <c r="CD683" s="98"/>
      <c r="CE683" s="98"/>
      <c r="CF683" s="98"/>
      <c r="CG683" s="98"/>
      <c r="CH683" s="98"/>
      <c r="CI683" s="98"/>
      <c r="CJ683" s="98"/>
      <c r="CK683" s="98"/>
      <c r="CL683" s="98"/>
      <c r="CM683" s="98"/>
      <c r="CN683" s="99"/>
      <c r="CO683" s="99"/>
      <c r="CP683" s="99"/>
      <c r="CQ683" s="99"/>
      <c r="CR683" s="99"/>
      <c r="CS683" s="99"/>
      <c r="CT683" s="99"/>
      <c r="CU683" s="99"/>
      <c r="CV683" s="99"/>
      <c r="CW683" s="99"/>
      <c r="CX683" s="99"/>
      <c r="CY683" s="99"/>
      <c r="CZ683" s="99"/>
      <c r="DA683" s="99"/>
      <c r="DB683" s="99"/>
      <c r="DC683" s="99"/>
      <c r="DD683" s="99"/>
      <c r="DE683" s="99"/>
      <c r="DF683" s="99"/>
      <c r="DG683" s="99"/>
      <c r="DH683" s="99"/>
      <c r="DI683" s="99"/>
      <c r="DJ683" s="99"/>
      <c r="DK683" s="99"/>
      <c r="DL683" s="99"/>
    </row>
    <row r="684" spans="1:116" s="100" customFormat="1" x14ac:dyDescent="0.25">
      <c r="A684" s="21"/>
      <c r="B684" s="21" t="s">
        <v>88</v>
      </c>
      <c r="C684" s="21"/>
      <c r="D684" s="21"/>
      <c r="E684" s="21">
        <v>25</v>
      </c>
      <c r="F684" s="58"/>
      <c r="G684" s="101"/>
      <c r="H684" s="25"/>
      <c r="I684" s="102"/>
      <c r="J684" s="103"/>
      <c r="K684" s="98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  <c r="AA684" s="98"/>
      <c r="AB684" s="98"/>
      <c r="AC684" s="98"/>
      <c r="AD684" s="98"/>
      <c r="AE684" s="98"/>
      <c r="AF684" s="98"/>
      <c r="AG684" s="98"/>
      <c r="AH684" s="98"/>
      <c r="AI684" s="98"/>
      <c r="AJ684" s="98"/>
      <c r="AK684" s="98"/>
      <c r="AL684" s="98"/>
      <c r="AM684" s="98"/>
      <c r="AN684" s="98"/>
      <c r="AO684" s="98"/>
      <c r="AP684" s="98"/>
      <c r="AQ684" s="98"/>
      <c r="AR684" s="98"/>
      <c r="AS684" s="98"/>
      <c r="AT684" s="98"/>
      <c r="AU684" s="98"/>
      <c r="AV684" s="98"/>
      <c r="AW684" s="98"/>
      <c r="AX684" s="98"/>
      <c r="AY684" s="98"/>
      <c r="AZ684" s="98"/>
      <c r="BA684" s="98"/>
      <c r="BB684" s="98"/>
      <c r="BC684" s="98"/>
      <c r="BD684" s="98"/>
      <c r="BE684" s="98"/>
      <c r="BF684" s="98"/>
      <c r="BG684" s="98"/>
      <c r="BH684" s="98"/>
      <c r="BI684" s="98"/>
      <c r="BJ684" s="98"/>
      <c r="BK684" s="98"/>
      <c r="BL684" s="98"/>
      <c r="BM684" s="98"/>
      <c r="BN684" s="98"/>
      <c r="BO684" s="98"/>
      <c r="BP684" s="98"/>
      <c r="BQ684" s="98"/>
      <c r="BR684" s="98"/>
      <c r="BS684" s="98"/>
      <c r="BT684" s="98"/>
      <c r="BU684" s="98"/>
      <c r="BV684" s="98"/>
      <c r="BW684" s="98"/>
      <c r="BX684" s="98"/>
      <c r="BY684" s="98"/>
      <c r="BZ684" s="98"/>
      <c r="CA684" s="98"/>
      <c r="CB684" s="98"/>
      <c r="CC684" s="98"/>
      <c r="CD684" s="98"/>
      <c r="CE684" s="98"/>
      <c r="CF684" s="98"/>
      <c r="CG684" s="98"/>
      <c r="CH684" s="98"/>
      <c r="CI684" s="98"/>
      <c r="CJ684" s="98"/>
      <c r="CK684" s="98"/>
      <c r="CL684" s="98"/>
      <c r="CM684" s="98"/>
      <c r="CN684" s="99"/>
      <c r="CO684" s="99"/>
      <c r="CP684" s="99"/>
      <c r="CQ684" s="99"/>
      <c r="CR684" s="99"/>
      <c r="CS684" s="99"/>
      <c r="CT684" s="99"/>
      <c r="CU684" s="99"/>
      <c r="CV684" s="99"/>
      <c r="CW684" s="99"/>
      <c r="CX684" s="99"/>
      <c r="CY684" s="99"/>
      <c r="CZ684" s="99"/>
      <c r="DA684" s="99"/>
      <c r="DB684" s="99"/>
      <c r="DC684" s="99"/>
      <c r="DD684" s="99"/>
      <c r="DE684" s="99"/>
      <c r="DF684" s="99"/>
      <c r="DG684" s="99"/>
      <c r="DH684" s="99"/>
      <c r="DI684" s="99"/>
      <c r="DJ684" s="99"/>
      <c r="DK684" s="99"/>
      <c r="DL684" s="99"/>
    </row>
    <row r="685" spans="1:116" s="100" customFormat="1" x14ac:dyDescent="0.25">
      <c r="A685" s="21"/>
      <c r="B685" s="21" t="s">
        <v>114</v>
      </c>
      <c r="C685" s="21"/>
      <c r="D685" s="21">
        <v>36.6</v>
      </c>
      <c r="E685" s="21">
        <v>29.3</v>
      </c>
      <c r="F685" s="58"/>
      <c r="G685" s="101"/>
      <c r="H685" s="25"/>
      <c r="I685" s="102"/>
      <c r="J685" s="103"/>
      <c r="K685" s="98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  <c r="AA685" s="98"/>
      <c r="AB685" s="98"/>
      <c r="AC685" s="98"/>
      <c r="AD685" s="98"/>
      <c r="AE685" s="98"/>
      <c r="AF685" s="98"/>
      <c r="AG685" s="98"/>
      <c r="AH685" s="98"/>
      <c r="AI685" s="98"/>
      <c r="AJ685" s="98"/>
      <c r="AK685" s="98"/>
      <c r="AL685" s="98"/>
      <c r="AM685" s="98"/>
      <c r="AN685" s="98"/>
      <c r="AO685" s="98"/>
      <c r="AP685" s="98"/>
      <c r="AQ685" s="98"/>
      <c r="AR685" s="98"/>
      <c r="AS685" s="98"/>
      <c r="AT685" s="98"/>
      <c r="AU685" s="98"/>
      <c r="AV685" s="98"/>
      <c r="AW685" s="98"/>
      <c r="AX685" s="98"/>
      <c r="AY685" s="98"/>
      <c r="AZ685" s="98"/>
      <c r="BA685" s="98"/>
      <c r="BB685" s="98"/>
      <c r="BC685" s="98"/>
      <c r="BD685" s="98"/>
      <c r="BE685" s="98"/>
      <c r="BF685" s="98"/>
      <c r="BG685" s="98"/>
      <c r="BH685" s="98"/>
      <c r="BI685" s="98"/>
      <c r="BJ685" s="98"/>
      <c r="BK685" s="98"/>
      <c r="BL685" s="98"/>
      <c r="BM685" s="98"/>
      <c r="BN685" s="98"/>
      <c r="BO685" s="98"/>
      <c r="BP685" s="98"/>
      <c r="BQ685" s="98"/>
      <c r="BR685" s="98"/>
      <c r="BS685" s="98"/>
      <c r="BT685" s="98"/>
      <c r="BU685" s="98"/>
      <c r="BV685" s="98"/>
      <c r="BW685" s="98"/>
      <c r="BX685" s="98"/>
      <c r="BY685" s="98"/>
      <c r="BZ685" s="98"/>
      <c r="CA685" s="98"/>
      <c r="CB685" s="98"/>
      <c r="CC685" s="98"/>
      <c r="CD685" s="98"/>
      <c r="CE685" s="98"/>
      <c r="CF685" s="98"/>
      <c r="CG685" s="98"/>
      <c r="CH685" s="98"/>
      <c r="CI685" s="98"/>
      <c r="CJ685" s="98"/>
      <c r="CK685" s="98"/>
      <c r="CL685" s="98"/>
      <c r="CM685" s="98"/>
      <c r="CN685" s="99"/>
      <c r="CO685" s="99"/>
      <c r="CP685" s="99"/>
      <c r="CQ685" s="99"/>
      <c r="CR685" s="99"/>
      <c r="CS685" s="99"/>
      <c r="CT685" s="99"/>
      <c r="CU685" s="99"/>
      <c r="CV685" s="99"/>
      <c r="CW685" s="99"/>
      <c r="CX685" s="99"/>
      <c r="CY685" s="99"/>
      <c r="CZ685" s="99"/>
      <c r="DA685" s="99"/>
      <c r="DB685" s="99"/>
      <c r="DC685" s="99"/>
      <c r="DD685" s="99"/>
      <c r="DE685" s="99"/>
      <c r="DF685" s="99"/>
      <c r="DG685" s="99"/>
      <c r="DH685" s="99"/>
      <c r="DI685" s="99"/>
      <c r="DJ685" s="99"/>
      <c r="DK685" s="99"/>
      <c r="DL685" s="99"/>
    </row>
    <row r="686" spans="1:116" s="100" customFormat="1" x14ac:dyDescent="0.25">
      <c r="A686" s="21"/>
      <c r="B686" s="21" t="s">
        <v>262</v>
      </c>
      <c r="C686" s="21"/>
      <c r="D686" s="21">
        <v>66.8</v>
      </c>
      <c r="E686" s="21">
        <v>40</v>
      </c>
      <c r="F686" s="58"/>
      <c r="G686" s="101"/>
      <c r="H686" s="25"/>
      <c r="I686" s="102"/>
      <c r="J686" s="103"/>
      <c r="K686" s="98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  <c r="AA686" s="98"/>
      <c r="AB686" s="98"/>
      <c r="AC686" s="98"/>
      <c r="AD686" s="98"/>
      <c r="AE686" s="98"/>
      <c r="AF686" s="98"/>
      <c r="AG686" s="98"/>
      <c r="AH686" s="98"/>
      <c r="AI686" s="98"/>
      <c r="AJ686" s="98"/>
      <c r="AK686" s="98"/>
      <c r="AL686" s="98"/>
      <c r="AM686" s="98"/>
      <c r="AN686" s="98"/>
      <c r="AO686" s="98"/>
      <c r="AP686" s="98"/>
      <c r="AQ686" s="98"/>
      <c r="AR686" s="98"/>
      <c r="AS686" s="98"/>
      <c r="AT686" s="98"/>
      <c r="AU686" s="98"/>
      <c r="AV686" s="98"/>
      <c r="AW686" s="98"/>
      <c r="AX686" s="98"/>
      <c r="AY686" s="98"/>
      <c r="AZ686" s="98"/>
      <c r="BA686" s="98"/>
      <c r="BB686" s="98"/>
      <c r="BC686" s="98"/>
      <c r="BD686" s="98"/>
      <c r="BE686" s="98"/>
      <c r="BF686" s="98"/>
      <c r="BG686" s="98"/>
      <c r="BH686" s="98"/>
      <c r="BI686" s="98"/>
      <c r="BJ686" s="98"/>
      <c r="BK686" s="98"/>
      <c r="BL686" s="98"/>
      <c r="BM686" s="98"/>
      <c r="BN686" s="98"/>
      <c r="BO686" s="98"/>
      <c r="BP686" s="98"/>
      <c r="BQ686" s="98"/>
      <c r="BR686" s="98"/>
      <c r="BS686" s="98"/>
      <c r="BT686" s="98"/>
      <c r="BU686" s="98"/>
      <c r="BV686" s="98"/>
      <c r="BW686" s="98"/>
      <c r="BX686" s="98"/>
      <c r="BY686" s="98"/>
      <c r="BZ686" s="98"/>
      <c r="CA686" s="98"/>
      <c r="CB686" s="98"/>
      <c r="CC686" s="98"/>
      <c r="CD686" s="98"/>
      <c r="CE686" s="98"/>
      <c r="CF686" s="98"/>
      <c r="CG686" s="98"/>
      <c r="CH686" s="98"/>
      <c r="CI686" s="98"/>
      <c r="CJ686" s="98"/>
      <c r="CK686" s="98"/>
      <c r="CL686" s="98"/>
      <c r="CM686" s="98"/>
      <c r="CN686" s="99"/>
      <c r="CO686" s="99"/>
      <c r="CP686" s="99"/>
      <c r="CQ686" s="99"/>
      <c r="CR686" s="99"/>
      <c r="CS686" s="99"/>
      <c r="CT686" s="99"/>
      <c r="CU686" s="99"/>
      <c r="CV686" s="99"/>
      <c r="CW686" s="99"/>
      <c r="CX686" s="99"/>
      <c r="CY686" s="99"/>
      <c r="CZ686" s="99"/>
      <c r="DA686" s="99"/>
      <c r="DB686" s="99"/>
      <c r="DC686" s="99"/>
      <c r="DD686" s="99"/>
      <c r="DE686" s="99"/>
      <c r="DF686" s="99"/>
      <c r="DG686" s="99"/>
      <c r="DH686" s="99"/>
      <c r="DI686" s="99"/>
      <c r="DJ686" s="99"/>
      <c r="DK686" s="99"/>
      <c r="DL686" s="99"/>
    </row>
    <row r="687" spans="1:116" s="100" customFormat="1" x14ac:dyDescent="0.25">
      <c r="A687" s="21"/>
      <c r="B687" s="21" t="s">
        <v>263</v>
      </c>
      <c r="C687" s="21"/>
      <c r="D687" s="21">
        <v>17.14</v>
      </c>
      <c r="E687" s="21">
        <v>14.4</v>
      </c>
      <c r="F687" s="58"/>
      <c r="G687" s="63"/>
      <c r="H687" s="25"/>
      <c r="I687" s="141"/>
      <c r="J687" s="103"/>
      <c r="K687" s="98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  <c r="AA687" s="98"/>
      <c r="AB687" s="98"/>
      <c r="AC687" s="98"/>
      <c r="AD687" s="98"/>
      <c r="AE687" s="98"/>
      <c r="AF687" s="98"/>
      <c r="AG687" s="98"/>
      <c r="AH687" s="98"/>
      <c r="AI687" s="98"/>
      <c r="AJ687" s="98"/>
      <c r="AK687" s="98"/>
      <c r="AL687" s="98"/>
      <c r="AM687" s="98"/>
      <c r="AN687" s="98"/>
      <c r="AO687" s="98"/>
      <c r="AP687" s="98"/>
      <c r="AQ687" s="98"/>
      <c r="AR687" s="98"/>
      <c r="AS687" s="98"/>
      <c r="AT687" s="98"/>
      <c r="AU687" s="98"/>
      <c r="AV687" s="98"/>
      <c r="AW687" s="98"/>
      <c r="AX687" s="98"/>
      <c r="AY687" s="98"/>
      <c r="AZ687" s="98"/>
      <c r="BA687" s="98"/>
      <c r="BB687" s="98"/>
      <c r="BC687" s="98"/>
      <c r="BD687" s="98"/>
      <c r="BE687" s="98"/>
      <c r="BF687" s="98"/>
      <c r="BG687" s="98"/>
      <c r="BH687" s="98"/>
      <c r="BI687" s="98"/>
      <c r="BJ687" s="98"/>
      <c r="BK687" s="98"/>
      <c r="BL687" s="98"/>
      <c r="BM687" s="98"/>
      <c r="BN687" s="98"/>
      <c r="BO687" s="98"/>
      <c r="BP687" s="98"/>
      <c r="BQ687" s="98"/>
      <c r="BR687" s="98"/>
      <c r="BS687" s="98"/>
      <c r="BT687" s="98"/>
      <c r="BU687" s="98"/>
      <c r="BV687" s="98"/>
      <c r="BW687" s="98"/>
      <c r="BX687" s="98"/>
      <c r="BY687" s="98"/>
      <c r="BZ687" s="98"/>
      <c r="CA687" s="98"/>
      <c r="CB687" s="98"/>
      <c r="CC687" s="98"/>
      <c r="CD687" s="98"/>
      <c r="CE687" s="98"/>
      <c r="CF687" s="98"/>
      <c r="CG687" s="98"/>
      <c r="CH687" s="98"/>
      <c r="CI687" s="98"/>
      <c r="CJ687" s="98"/>
      <c r="CK687" s="98"/>
      <c r="CL687" s="98"/>
      <c r="CM687" s="98"/>
      <c r="CN687" s="99"/>
      <c r="CO687" s="99"/>
      <c r="CP687" s="99"/>
      <c r="CQ687" s="99"/>
      <c r="CR687" s="99"/>
      <c r="CS687" s="99"/>
      <c r="CT687" s="99"/>
      <c r="CU687" s="99"/>
      <c r="CV687" s="99"/>
      <c r="CW687" s="99"/>
      <c r="CX687" s="99"/>
      <c r="CY687" s="99"/>
      <c r="CZ687" s="99"/>
      <c r="DA687" s="99"/>
      <c r="DB687" s="99"/>
      <c r="DC687" s="99"/>
      <c r="DD687" s="99"/>
      <c r="DE687" s="99"/>
      <c r="DF687" s="99"/>
      <c r="DG687" s="99"/>
      <c r="DH687" s="99"/>
      <c r="DI687" s="99"/>
      <c r="DJ687" s="99"/>
      <c r="DK687" s="99"/>
      <c r="DL687" s="99"/>
    </row>
    <row r="688" spans="1:116" s="100" customFormat="1" x14ac:dyDescent="0.25">
      <c r="A688" s="21"/>
      <c r="B688" s="21" t="s">
        <v>64</v>
      </c>
      <c r="C688" s="21"/>
      <c r="D688" s="21">
        <v>31.92</v>
      </c>
      <c r="E688" s="21">
        <v>24</v>
      </c>
      <c r="F688" s="58"/>
      <c r="G688" s="63"/>
      <c r="H688" s="25"/>
      <c r="I688" s="141"/>
      <c r="J688" s="103"/>
      <c r="K688" s="98"/>
      <c r="L688" s="98"/>
      <c r="M688" s="98"/>
      <c r="N688" s="98"/>
      <c r="O688" s="98"/>
      <c r="P688" s="98"/>
      <c r="Q688" s="98"/>
      <c r="R688" s="98"/>
      <c r="S688" s="98"/>
      <c r="T688" s="98"/>
      <c r="U688" s="98"/>
      <c r="V688" s="98"/>
      <c r="W688" s="98"/>
      <c r="X688" s="98"/>
      <c r="Y688" s="98"/>
      <c r="Z688" s="98"/>
      <c r="AA688" s="98"/>
      <c r="AB688" s="98"/>
      <c r="AC688" s="98"/>
      <c r="AD688" s="98"/>
      <c r="AE688" s="98"/>
      <c r="AF688" s="98"/>
      <c r="AG688" s="98"/>
      <c r="AH688" s="98"/>
      <c r="AI688" s="98"/>
      <c r="AJ688" s="98"/>
      <c r="AK688" s="98"/>
      <c r="AL688" s="98"/>
      <c r="AM688" s="98"/>
      <c r="AN688" s="98"/>
      <c r="AO688" s="98"/>
      <c r="AP688" s="98"/>
      <c r="AQ688" s="98"/>
      <c r="AR688" s="98"/>
      <c r="AS688" s="98"/>
      <c r="AT688" s="98"/>
      <c r="AU688" s="98"/>
      <c r="AV688" s="98"/>
      <c r="AW688" s="98"/>
      <c r="AX688" s="98"/>
      <c r="AY688" s="98"/>
      <c r="AZ688" s="98"/>
      <c r="BA688" s="98"/>
      <c r="BB688" s="98"/>
      <c r="BC688" s="98"/>
      <c r="BD688" s="98"/>
      <c r="BE688" s="98"/>
      <c r="BF688" s="98"/>
      <c r="BG688" s="98"/>
      <c r="BH688" s="98"/>
      <c r="BI688" s="98"/>
      <c r="BJ688" s="98"/>
      <c r="BK688" s="98"/>
      <c r="BL688" s="98"/>
      <c r="BM688" s="98"/>
      <c r="BN688" s="98"/>
      <c r="BO688" s="98"/>
      <c r="BP688" s="98"/>
      <c r="BQ688" s="98"/>
      <c r="BR688" s="98"/>
      <c r="BS688" s="98"/>
      <c r="BT688" s="98"/>
      <c r="BU688" s="98"/>
      <c r="BV688" s="98"/>
      <c r="BW688" s="98"/>
      <c r="BX688" s="98"/>
      <c r="BY688" s="98"/>
      <c r="BZ688" s="98"/>
      <c r="CA688" s="98"/>
      <c r="CB688" s="98"/>
      <c r="CC688" s="98"/>
      <c r="CD688" s="98"/>
      <c r="CE688" s="98"/>
      <c r="CF688" s="98"/>
      <c r="CG688" s="98"/>
      <c r="CH688" s="98"/>
      <c r="CI688" s="98"/>
      <c r="CJ688" s="98"/>
      <c r="CK688" s="98"/>
      <c r="CL688" s="98"/>
      <c r="CM688" s="98"/>
      <c r="CN688" s="99"/>
      <c r="CO688" s="99"/>
      <c r="CP688" s="99"/>
      <c r="CQ688" s="99"/>
      <c r="CR688" s="99"/>
      <c r="CS688" s="99"/>
      <c r="CT688" s="99"/>
      <c r="CU688" s="99"/>
      <c r="CV688" s="99"/>
      <c r="CW688" s="99"/>
      <c r="CX688" s="99"/>
      <c r="CY688" s="99"/>
      <c r="CZ688" s="99"/>
      <c r="DA688" s="99"/>
      <c r="DB688" s="99"/>
      <c r="DC688" s="99"/>
      <c r="DD688" s="99"/>
      <c r="DE688" s="99"/>
      <c r="DF688" s="99"/>
      <c r="DG688" s="99"/>
      <c r="DH688" s="99"/>
      <c r="DI688" s="99"/>
      <c r="DJ688" s="99"/>
      <c r="DK688" s="99"/>
      <c r="DL688" s="99"/>
    </row>
    <row r="689" spans="1:116" s="100" customFormat="1" x14ac:dyDescent="0.25">
      <c r="A689" s="21"/>
      <c r="B689" s="21" t="s">
        <v>66</v>
      </c>
      <c r="C689" s="21"/>
      <c r="D689" s="21">
        <v>1.1000000000000001</v>
      </c>
      <c r="E689" s="21">
        <v>1.1000000000000001</v>
      </c>
      <c r="F689" s="58"/>
      <c r="G689" s="63"/>
      <c r="H689" s="25"/>
      <c r="I689" s="141"/>
      <c r="J689" s="103"/>
      <c r="K689" s="98"/>
      <c r="L689" s="98"/>
      <c r="M689" s="98"/>
      <c r="N689" s="98"/>
      <c r="O689" s="98"/>
      <c r="P689" s="98"/>
      <c r="Q689" s="98"/>
      <c r="R689" s="98"/>
      <c r="S689" s="98"/>
      <c r="T689" s="98"/>
      <c r="U689" s="98"/>
      <c r="V689" s="98"/>
      <c r="W689" s="98"/>
      <c r="X689" s="98"/>
      <c r="Y689" s="98"/>
      <c r="Z689" s="98"/>
      <c r="AA689" s="98"/>
      <c r="AB689" s="98"/>
      <c r="AC689" s="98"/>
      <c r="AD689" s="98"/>
      <c r="AE689" s="98"/>
      <c r="AF689" s="98"/>
      <c r="AG689" s="98"/>
      <c r="AH689" s="98"/>
      <c r="AI689" s="98"/>
      <c r="AJ689" s="98"/>
      <c r="AK689" s="98"/>
      <c r="AL689" s="98"/>
      <c r="AM689" s="98"/>
      <c r="AN689" s="98"/>
      <c r="AO689" s="98"/>
      <c r="AP689" s="98"/>
      <c r="AQ689" s="98"/>
      <c r="AR689" s="98"/>
      <c r="AS689" s="98"/>
      <c r="AT689" s="98"/>
      <c r="AU689" s="98"/>
      <c r="AV689" s="98"/>
      <c r="AW689" s="98"/>
      <c r="AX689" s="98"/>
      <c r="AY689" s="98"/>
      <c r="AZ689" s="98"/>
      <c r="BA689" s="98"/>
      <c r="BB689" s="98"/>
      <c r="BC689" s="98"/>
      <c r="BD689" s="98"/>
      <c r="BE689" s="98"/>
      <c r="BF689" s="98"/>
      <c r="BG689" s="98"/>
      <c r="BH689" s="98"/>
      <c r="BI689" s="98"/>
      <c r="BJ689" s="98"/>
      <c r="BK689" s="98"/>
      <c r="BL689" s="98"/>
      <c r="BM689" s="98"/>
      <c r="BN689" s="98"/>
      <c r="BO689" s="98"/>
      <c r="BP689" s="98"/>
      <c r="BQ689" s="98"/>
      <c r="BR689" s="98"/>
      <c r="BS689" s="98"/>
      <c r="BT689" s="98"/>
      <c r="BU689" s="98"/>
      <c r="BV689" s="98"/>
      <c r="BW689" s="98"/>
      <c r="BX689" s="98"/>
      <c r="BY689" s="98"/>
      <c r="BZ689" s="98"/>
      <c r="CA689" s="98"/>
      <c r="CB689" s="98"/>
      <c r="CC689" s="98"/>
      <c r="CD689" s="98"/>
      <c r="CE689" s="98"/>
      <c r="CF689" s="98"/>
      <c r="CG689" s="98"/>
      <c r="CH689" s="98"/>
      <c r="CI689" s="98"/>
      <c r="CJ689" s="98"/>
      <c r="CK689" s="98"/>
      <c r="CL689" s="98"/>
      <c r="CM689" s="98"/>
      <c r="CN689" s="99"/>
      <c r="CO689" s="99"/>
      <c r="CP689" s="99"/>
      <c r="CQ689" s="99"/>
      <c r="CR689" s="99"/>
      <c r="CS689" s="99"/>
      <c r="CT689" s="99"/>
      <c r="CU689" s="99"/>
      <c r="CV689" s="99"/>
      <c r="CW689" s="99"/>
      <c r="CX689" s="99"/>
      <c r="CY689" s="99"/>
      <c r="CZ689" s="99"/>
      <c r="DA689" s="99"/>
      <c r="DB689" s="99"/>
      <c r="DC689" s="99"/>
      <c r="DD689" s="99"/>
      <c r="DE689" s="99"/>
      <c r="DF689" s="99"/>
      <c r="DG689" s="99"/>
      <c r="DH689" s="99"/>
      <c r="DI689" s="99"/>
      <c r="DJ689" s="99"/>
      <c r="DK689" s="99"/>
      <c r="DL689" s="99"/>
    </row>
    <row r="690" spans="1:116" s="100" customFormat="1" x14ac:dyDescent="0.25">
      <c r="A690" s="21"/>
      <c r="B690" s="21" t="s">
        <v>264</v>
      </c>
      <c r="C690" s="21"/>
      <c r="D690" s="21">
        <v>2</v>
      </c>
      <c r="E690" s="21">
        <v>2</v>
      </c>
      <c r="F690" s="58"/>
      <c r="G690" s="63"/>
      <c r="H690" s="25"/>
      <c r="I690" s="141"/>
      <c r="J690" s="103"/>
      <c r="K690" s="98"/>
      <c r="L690" s="98"/>
      <c r="M690" s="98"/>
      <c r="N690" s="98"/>
      <c r="O690" s="98"/>
      <c r="P690" s="98"/>
      <c r="Q690" s="98"/>
      <c r="R690" s="98"/>
      <c r="S690" s="98"/>
      <c r="T690" s="98"/>
      <c r="U690" s="98"/>
      <c r="V690" s="98"/>
      <c r="W690" s="98"/>
      <c r="X690" s="98"/>
      <c r="Y690" s="98"/>
      <c r="Z690" s="98"/>
      <c r="AA690" s="98"/>
      <c r="AB690" s="98"/>
      <c r="AC690" s="98"/>
      <c r="AD690" s="98"/>
      <c r="AE690" s="98"/>
      <c r="AF690" s="98"/>
      <c r="AG690" s="98"/>
      <c r="AH690" s="98"/>
      <c r="AI690" s="98"/>
      <c r="AJ690" s="98"/>
      <c r="AK690" s="98"/>
      <c r="AL690" s="98"/>
      <c r="AM690" s="98"/>
      <c r="AN690" s="98"/>
      <c r="AO690" s="98"/>
      <c r="AP690" s="98"/>
      <c r="AQ690" s="98"/>
      <c r="AR690" s="98"/>
      <c r="AS690" s="98"/>
      <c r="AT690" s="98"/>
      <c r="AU690" s="98"/>
      <c r="AV690" s="98"/>
      <c r="AW690" s="98"/>
      <c r="AX690" s="98"/>
      <c r="AY690" s="98"/>
      <c r="AZ690" s="98"/>
      <c r="BA690" s="98"/>
      <c r="BB690" s="98"/>
      <c r="BC690" s="98"/>
      <c r="BD690" s="98"/>
      <c r="BE690" s="98"/>
      <c r="BF690" s="98"/>
      <c r="BG690" s="98"/>
      <c r="BH690" s="98"/>
      <c r="BI690" s="98"/>
      <c r="BJ690" s="98"/>
      <c r="BK690" s="98"/>
      <c r="BL690" s="98"/>
      <c r="BM690" s="98"/>
      <c r="BN690" s="98"/>
      <c r="BO690" s="98"/>
      <c r="BP690" s="98"/>
      <c r="BQ690" s="98"/>
      <c r="BR690" s="98"/>
      <c r="BS690" s="98"/>
      <c r="BT690" s="98"/>
      <c r="BU690" s="98"/>
      <c r="BV690" s="98"/>
      <c r="BW690" s="98"/>
      <c r="BX690" s="98"/>
      <c r="BY690" s="98"/>
      <c r="BZ690" s="98"/>
      <c r="CA690" s="98"/>
      <c r="CB690" s="98"/>
      <c r="CC690" s="98"/>
      <c r="CD690" s="98"/>
      <c r="CE690" s="98"/>
      <c r="CF690" s="98"/>
      <c r="CG690" s="98"/>
      <c r="CH690" s="98"/>
      <c r="CI690" s="98"/>
      <c r="CJ690" s="98"/>
      <c r="CK690" s="98"/>
      <c r="CL690" s="98"/>
      <c r="CM690" s="98"/>
      <c r="CN690" s="99"/>
      <c r="CO690" s="99"/>
      <c r="CP690" s="99"/>
      <c r="CQ690" s="99"/>
      <c r="CR690" s="99"/>
      <c r="CS690" s="99"/>
      <c r="CT690" s="99"/>
      <c r="CU690" s="99"/>
      <c r="CV690" s="99"/>
      <c r="CW690" s="99"/>
      <c r="CX690" s="99"/>
      <c r="CY690" s="99"/>
      <c r="CZ690" s="99"/>
      <c r="DA690" s="99"/>
      <c r="DB690" s="99"/>
      <c r="DC690" s="99"/>
      <c r="DD690" s="99"/>
      <c r="DE690" s="99"/>
      <c r="DF690" s="99"/>
      <c r="DG690" s="99"/>
      <c r="DH690" s="99"/>
      <c r="DI690" s="99"/>
      <c r="DJ690" s="99"/>
      <c r="DK690" s="99"/>
      <c r="DL690" s="99"/>
    </row>
    <row r="691" spans="1:116" s="100" customFormat="1" x14ac:dyDescent="0.25">
      <c r="A691" s="21"/>
      <c r="B691" s="21" t="s">
        <v>265</v>
      </c>
      <c r="C691" s="21"/>
      <c r="D691" s="21"/>
      <c r="E691" s="21"/>
      <c r="F691" s="58"/>
      <c r="G691" s="63"/>
      <c r="H691" s="25"/>
      <c r="I691" s="141"/>
      <c r="J691" s="103"/>
      <c r="K691" s="98"/>
      <c r="L691" s="98"/>
      <c r="M691" s="98"/>
      <c r="N691" s="98"/>
      <c r="O691" s="98"/>
      <c r="P691" s="98"/>
      <c r="Q691" s="98"/>
      <c r="R691" s="98"/>
      <c r="S691" s="98"/>
      <c r="T691" s="98"/>
      <c r="U691" s="98"/>
      <c r="V691" s="98"/>
      <c r="W691" s="98"/>
      <c r="X691" s="98"/>
      <c r="Y691" s="98"/>
      <c r="Z691" s="98"/>
      <c r="AA691" s="98"/>
      <c r="AB691" s="98"/>
      <c r="AC691" s="98"/>
      <c r="AD691" s="98"/>
      <c r="AE691" s="98"/>
      <c r="AF691" s="98"/>
      <c r="AG691" s="98"/>
      <c r="AH691" s="98"/>
      <c r="AI691" s="98"/>
      <c r="AJ691" s="98"/>
      <c r="AK691" s="98"/>
      <c r="AL691" s="98"/>
      <c r="AM691" s="98"/>
      <c r="AN691" s="98"/>
      <c r="AO691" s="98"/>
      <c r="AP691" s="98"/>
      <c r="AQ691" s="98"/>
      <c r="AR691" s="98"/>
      <c r="AS691" s="98"/>
      <c r="AT691" s="98"/>
      <c r="AU691" s="98"/>
      <c r="AV691" s="98"/>
      <c r="AW691" s="98"/>
      <c r="AX691" s="98"/>
      <c r="AY691" s="98"/>
      <c r="AZ691" s="98"/>
      <c r="BA691" s="98"/>
      <c r="BB691" s="98"/>
      <c r="BC691" s="98"/>
      <c r="BD691" s="98"/>
      <c r="BE691" s="98"/>
      <c r="BF691" s="98"/>
      <c r="BG691" s="98"/>
      <c r="BH691" s="98"/>
      <c r="BI691" s="98"/>
      <c r="BJ691" s="98"/>
      <c r="BK691" s="98"/>
      <c r="BL691" s="98"/>
      <c r="BM691" s="98"/>
      <c r="BN691" s="98"/>
      <c r="BO691" s="98"/>
      <c r="BP691" s="98"/>
      <c r="BQ691" s="98"/>
      <c r="BR691" s="98"/>
      <c r="BS691" s="98"/>
      <c r="BT691" s="98"/>
      <c r="BU691" s="98"/>
      <c r="BV691" s="98"/>
      <c r="BW691" s="98"/>
      <c r="BX691" s="98"/>
      <c r="BY691" s="98"/>
      <c r="BZ691" s="98"/>
      <c r="CA691" s="98"/>
      <c r="CB691" s="98"/>
      <c r="CC691" s="98"/>
      <c r="CD691" s="98"/>
      <c r="CE691" s="98"/>
      <c r="CF691" s="98"/>
      <c r="CG691" s="98"/>
      <c r="CH691" s="98"/>
      <c r="CI691" s="98"/>
      <c r="CJ691" s="98"/>
      <c r="CK691" s="98"/>
      <c r="CL691" s="98"/>
      <c r="CM691" s="98"/>
      <c r="CN691" s="99"/>
      <c r="CO691" s="99"/>
      <c r="CP691" s="99"/>
      <c r="CQ691" s="99"/>
      <c r="CR691" s="99"/>
      <c r="CS691" s="99"/>
      <c r="CT691" s="99"/>
      <c r="CU691" s="99"/>
      <c r="CV691" s="99"/>
      <c r="CW691" s="99"/>
      <c r="CX691" s="99"/>
      <c r="CY691" s="99"/>
      <c r="CZ691" s="99"/>
      <c r="DA691" s="99"/>
      <c r="DB691" s="99"/>
      <c r="DC691" s="99"/>
      <c r="DD691" s="99"/>
      <c r="DE691" s="99"/>
      <c r="DF691" s="99"/>
      <c r="DG691" s="99"/>
      <c r="DH691" s="99"/>
      <c r="DI691" s="99"/>
      <c r="DJ691" s="99"/>
      <c r="DK691" s="99"/>
      <c r="DL691" s="99"/>
    </row>
    <row r="692" spans="1:116" s="100" customFormat="1" x14ac:dyDescent="0.25">
      <c r="A692" s="21"/>
      <c r="B692" s="21" t="s">
        <v>169</v>
      </c>
      <c r="C692" s="21"/>
      <c r="D692" s="21">
        <v>2</v>
      </c>
      <c r="E692" s="21">
        <v>2</v>
      </c>
      <c r="F692" s="58"/>
      <c r="G692" s="63"/>
      <c r="H692" s="25"/>
      <c r="I692" s="141"/>
      <c r="J692" s="103"/>
      <c r="K692" s="98"/>
      <c r="L692" s="98"/>
      <c r="M692" s="98"/>
      <c r="N692" s="98"/>
      <c r="O692" s="98"/>
      <c r="P692" s="98"/>
      <c r="Q692" s="98"/>
      <c r="R692" s="98"/>
      <c r="S692" s="98"/>
      <c r="T692" s="98"/>
      <c r="U692" s="98"/>
      <c r="V692" s="98"/>
      <c r="W692" s="98"/>
      <c r="X692" s="98"/>
      <c r="Y692" s="98"/>
      <c r="Z692" s="98"/>
      <c r="AA692" s="98"/>
      <c r="AB692" s="98"/>
      <c r="AC692" s="98"/>
      <c r="AD692" s="98"/>
      <c r="AE692" s="98"/>
      <c r="AF692" s="98"/>
      <c r="AG692" s="98"/>
      <c r="AH692" s="98"/>
      <c r="AI692" s="98"/>
      <c r="AJ692" s="98"/>
      <c r="AK692" s="98"/>
      <c r="AL692" s="98"/>
      <c r="AM692" s="98"/>
      <c r="AN692" s="98"/>
      <c r="AO692" s="98"/>
      <c r="AP692" s="98"/>
      <c r="AQ692" s="98"/>
      <c r="AR692" s="98"/>
      <c r="AS692" s="98"/>
      <c r="AT692" s="98"/>
      <c r="AU692" s="98"/>
      <c r="AV692" s="98"/>
      <c r="AW692" s="98"/>
      <c r="AX692" s="98"/>
      <c r="AY692" s="98"/>
      <c r="AZ692" s="98"/>
      <c r="BA692" s="98"/>
      <c r="BB692" s="98"/>
      <c r="BC692" s="98"/>
      <c r="BD692" s="98"/>
      <c r="BE692" s="98"/>
      <c r="BF692" s="98"/>
      <c r="BG692" s="98"/>
      <c r="BH692" s="98"/>
      <c r="BI692" s="98"/>
      <c r="BJ692" s="98"/>
      <c r="BK692" s="98"/>
      <c r="BL692" s="98"/>
      <c r="BM692" s="98"/>
      <c r="BN692" s="98"/>
      <c r="BO692" s="98"/>
      <c r="BP692" s="98"/>
      <c r="BQ692" s="98"/>
      <c r="BR692" s="98"/>
      <c r="BS692" s="98"/>
      <c r="BT692" s="98"/>
      <c r="BU692" s="98"/>
      <c r="BV692" s="98"/>
      <c r="BW692" s="98"/>
      <c r="BX692" s="98"/>
      <c r="BY692" s="98"/>
      <c r="BZ692" s="98"/>
      <c r="CA692" s="98"/>
      <c r="CB692" s="98"/>
      <c r="CC692" s="98"/>
      <c r="CD692" s="98"/>
      <c r="CE692" s="98"/>
      <c r="CF692" s="98"/>
      <c r="CG692" s="98"/>
      <c r="CH692" s="98"/>
      <c r="CI692" s="98"/>
      <c r="CJ692" s="98"/>
      <c r="CK692" s="98"/>
      <c r="CL692" s="98"/>
      <c r="CM692" s="98"/>
      <c r="CN692" s="99"/>
      <c r="CO692" s="99"/>
      <c r="CP692" s="99"/>
      <c r="CQ692" s="99"/>
      <c r="CR692" s="99"/>
      <c r="CS692" s="99"/>
      <c r="CT692" s="99"/>
      <c r="CU692" s="99"/>
      <c r="CV692" s="99"/>
      <c r="CW692" s="99"/>
      <c r="CX692" s="99"/>
      <c r="CY692" s="99"/>
      <c r="CZ692" s="99"/>
      <c r="DA692" s="99"/>
      <c r="DB692" s="99"/>
      <c r="DC692" s="99"/>
      <c r="DD692" s="99"/>
      <c r="DE692" s="99"/>
      <c r="DF692" s="99"/>
      <c r="DG692" s="99"/>
      <c r="DH692" s="99"/>
      <c r="DI692" s="99"/>
      <c r="DJ692" s="99"/>
      <c r="DK692" s="99"/>
      <c r="DL692" s="99"/>
    </row>
    <row r="693" spans="1:116" s="100" customFormat="1" x14ac:dyDescent="0.25">
      <c r="A693" s="21"/>
      <c r="B693" s="21" t="s">
        <v>168</v>
      </c>
      <c r="C693" s="21"/>
      <c r="D693" s="21">
        <v>2.4</v>
      </c>
      <c r="E693" s="21">
        <v>2.4</v>
      </c>
      <c r="F693" s="58"/>
      <c r="G693" s="63"/>
      <c r="H693" s="25"/>
      <c r="I693" s="141"/>
      <c r="J693" s="103"/>
      <c r="K693" s="98"/>
      <c r="L693" s="98"/>
      <c r="M693" s="98"/>
      <c r="N693" s="98"/>
      <c r="O693" s="98"/>
      <c r="P693" s="98"/>
      <c r="Q693" s="98"/>
      <c r="R693" s="98"/>
      <c r="S693" s="98"/>
      <c r="T693" s="98"/>
      <c r="U693" s="98"/>
      <c r="V693" s="98"/>
      <c r="W693" s="98"/>
      <c r="X693" s="98"/>
      <c r="Y693" s="98"/>
      <c r="Z693" s="98"/>
      <c r="AA693" s="98"/>
      <c r="AB693" s="98"/>
      <c r="AC693" s="98"/>
      <c r="AD693" s="98"/>
      <c r="AE693" s="98"/>
      <c r="AF693" s="98"/>
      <c r="AG693" s="98"/>
      <c r="AH693" s="98"/>
      <c r="AI693" s="98"/>
      <c r="AJ693" s="98"/>
      <c r="AK693" s="98"/>
      <c r="AL693" s="98"/>
      <c r="AM693" s="98"/>
      <c r="AN693" s="98"/>
      <c r="AO693" s="98"/>
      <c r="AP693" s="98"/>
      <c r="AQ693" s="98"/>
      <c r="AR693" s="98"/>
      <c r="AS693" s="98"/>
      <c r="AT693" s="98"/>
      <c r="AU693" s="98"/>
      <c r="AV693" s="98"/>
      <c r="AW693" s="98"/>
      <c r="AX693" s="98"/>
      <c r="AY693" s="98"/>
      <c r="AZ693" s="98"/>
      <c r="BA693" s="98"/>
      <c r="BB693" s="98"/>
      <c r="BC693" s="98"/>
      <c r="BD693" s="98"/>
      <c r="BE693" s="98"/>
      <c r="BF693" s="98"/>
      <c r="BG693" s="98"/>
      <c r="BH693" s="98"/>
      <c r="BI693" s="98"/>
      <c r="BJ693" s="98"/>
      <c r="BK693" s="98"/>
      <c r="BL693" s="98"/>
      <c r="BM693" s="98"/>
      <c r="BN693" s="98"/>
      <c r="BO693" s="98"/>
      <c r="BP693" s="98"/>
      <c r="BQ693" s="98"/>
      <c r="BR693" s="98"/>
      <c r="BS693" s="98"/>
      <c r="BT693" s="98"/>
      <c r="BU693" s="98"/>
      <c r="BV693" s="98"/>
      <c r="BW693" s="98"/>
      <c r="BX693" s="98"/>
      <c r="BY693" s="98"/>
      <c r="BZ693" s="98"/>
      <c r="CA693" s="98"/>
      <c r="CB693" s="98"/>
      <c r="CC693" s="98"/>
      <c r="CD693" s="98"/>
      <c r="CE693" s="98"/>
      <c r="CF693" s="98"/>
      <c r="CG693" s="98"/>
      <c r="CH693" s="98"/>
      <c r="CI693" s="98"/>
      <c r="CJ693" s="98"/>
      <c r="CK693" s="98"/>
      <c r="CL693" s="98"/>
      <c r="CM693" s="98"/>
      <c r="CN693" s="99"/>
      <c r="CO693" s="99"/>
      <c r="CP693" s="99"/>
      <c r="CQ693" s="99"/>
      <c r="CR693" s="99"/>
      <c r="CS693" s="99"/>
      <c r="CT693" s="99"/>
      <c r="CU693" s="99"/>
      <c r="CV693" s="99"/>
      <c r="CW693" s="99"/>
      <c r="CX693" s="99"/>
      <c r="CY693" s="99"/>
      <c r="CZ693" s="99"/>
      <c r="DA693" s="99"/>
      <c r="DB693" s="99"/>
      <c r="DC693" s="99"/>
      <c r="DD693" s="99"/>
      <c r="DE693" s="99"/>
      <c r="DF693" s="99"/>
      <c r="DG693" s="99"/>
      <c r="DH693" s="99"/>
      <c r="DI693" s="99"/>
      <c r="DJ693" s="99"/>
      <c r="DK693" s="99"/>
      <c r="DL693" s="99"/>
    </row>
    <row r="694" spans="1:116" s="100" customFormat="1" x14ac:dyDescent="0.25">
      <c r="A694" s="21"/>
      <c r="B694" s="21" t="s">
        <v>25</v>
      </c>
      <c r="C694" s="21"/>
      <c r="D694" s="21">
        <v>41</v>
      </c>
      <c r="E694" s="21">
        <v>41</v>
      </c>
      <c r="F694" s="58"/>
      <c r="G694" s="63"/>
      <c r="H694" s="25"/>
      <c r="I694" s="141"/>
      <c r="J694" s="103"/>
      <c r="K694" s="98"/>
      <c r="L694" s="98"/>
      <c r="M694" s="98"/>
      <c r="N694" s="98"/>
      <c r="O694" s="98"/>
      <c r="P694" s="98"/>
      <c r="Q694" s="98"/>
      <c r="R694" s="98"/>
      <c r="S694" s="98"/>
      <c r="T694" s="98"/>
      <c r="U694" s="98"/>
      <c r="V694" s="98"/>
      <c r="W694" s="98"/>
      <c r="X694" s="98"/>
      <c r="Y694" s="98"/>
      <c r="Z694" s="98"/>
      <c r="AA694" s="98"/>
      <c r="AB694" s="98"/>
      <c r="AC694" s="98"/>
      <c r="AD694" s="98"/>
      <c r="AE694" s="98"/>
      <c r="AF694" s="98"/>
      <c r="AG694" s="98"/>
      <c r="AH694" s="98"/>
      <c r="AI694" s="98"/>
      <c r="AJ694" s="98"/>
      <c r="AK694" s="98"/>
      <c r="AL694" s="98"/>
      <c r="AM694" s="98"/>
      <c r="AN694" s="98"/>
      <c r="AO694" s="98"/>
      <c r="AP694" s="98"/>
      <c r="AQ694" s="98"/>
      <c r="AR694" s="98"/>
      <c r="AS694" s="98"/>
      <c r="AT694" s="98"/>
      <c r="AU694" s="98"/>
      <c r="AV694" s="98"/>
      <c r="AW694" s="98"/>
      <c r="AX694" s="98"/>
      <c r="AY694" s="98"/>
      <c r="AZ694" s="98"/>
      <c r="BA694" s="98"/>
      <c r="BB694" s="98"/>
      <c r="BC694" s="98"/>
      <c r="BD694" s="98"/>
      <c r="BE694" s="98"/>
      <c r="BF694" s="98"/>
      <c r="BG694" s="98"/>
      <c r="BH694" s="98"/>
      <c r="BI694" s="98"/>
      <c r="BJ694" s="98"/>
      <c r="BK694" s="98"/>
      <c r="BL694" s="98"/>
      <c r="BM694" s="98"/>
      <c r="BN694" s="98"/>
      <c r="BO694" s="98"/>
      <c r="BP694" s="98"/>
      <c r="BQ694" s="98"/>
      <c r="BR694" s="98"/>
      <c r="BS694" s="98"/>
      <c r="BT694" s="98"/>
      <c r="BU694" s="98"/>
      <c r="BV694" s="98"/>
      <c r="BW694" s="98"/>
      <c r="BX694" s="98"/>
      <c r="BY694" s="98"/>
      <c r="BZ694" s="98"/>
      <c r="CA694" s="98"/>
      <c r="CB694" s="98"/>
      <c r="CC694" s="98"/>
      <c r="CD694" s="98"/>
      <c r="CE694" s="98"/>
      <c r="CF694" s="98"/>
      <c r="CG694" s="98"/>
      <c r="CH694" s="98"/>
      <c r="CI694" s="98"/>
      <c r="CJ694" s="98"/>
      <c r="CK694" s="98"/>
      <c r="CL694" s="98"/>
      <c r="CM694" s="98"/>
      <c r="CN694" s="99"/>
      <c r="CO694" s="99"/>
      <c r="CP694" s="99"/>
      <c r="CQ694" s="99"/>
      <c r="CR694" s="99"/>
      <c r="CS694" s="99"/>
      <c r="CT694" s="99"/>
      <c r="CU694" s="99"/>
      <c r="CV694" s="99"/>
      <c r="CW694" s="99"/>
      <c r="CX694" s="99"/>
      <c r="CY694" s="99"/>
      <c r="CZ694" s="99"/>
      <c r="DA694" s="99"/>
      <c r="DB694" s="99"/>
      <c r="DC694" s="99"/>
      <c r="DD694" s="99"/>
      <c r="DE694" s="99"/>
      <c r="DF694" s="99"/>
      <c r="DG694" s="99"/>
      <c r="DH694" s="99"/>
      <c r="DI694" s="99"/>
      <c r="DJ694" s="99"/>
      <c r="DK694" s="99"/>
      <c r="DL694" s="99"/>
    </row>
    <row r="695" spans="1:116" s="100" customFormat="1" x14ac:dyDescent="0.25">
      <c r="A695" s="21"/>
      <c r="B695" s="21" t="s">
        <v>26</v>
      </c>
      <c r="C695" s="21"/>
      <c r="D695" s="21">
        <v>0.5</v>
      </c>
      <c r="E695" s="21">
        <v>0.5</v>
      </c>
      <c r="F695" s="58"/>
      <c r="G695" s="63"/>
      <c r="H695" s="25"/>
      <c r="I695" s="141"/>
      <c r="J695" s="103"/>
      <c r="K695" s="98"/>
      <c r="L695" s="98"/>
      <c r="M695" s="98"/>
      <c r="N695" s="98"/>
      <c r="O695" s="98"/>
      <c r="P695" s="98"/>
      <c r="Q695" s="98"/>
      <c r="R695" s="98"/>
      <c r="S695" s="98"/>
      <c r="T695" s="98"/>
      <c r="U695" s="98"/>
      <c r="V695" s="98"/>
      <c r="W695" s="98"/>
      <c r="X695" s="98"/>
      <c r="Y695" s="98"/>
      <c r="Z695" s="98"/>
      <c r="AA695" s="98"/>
      <c r="AB695" s="98"/>
      <c r="AC695" s="98"/>
      <c r="AD695" s="98"/>
      <c r="AE695" s="98"/>
      <c r="AF695" s="98"/>
      <c r="AG695" s="98"/>
      <c r="AH695" s="98"/>
      <c r="AI695" s="98"/>
      <c r="AJ695" s="98"/>
      <c r="AK695" s="98"/>
      <c r="AL695" s="98"/>
      <c r="AM695" s="98"/>
      <c r="AN695" s="98"/>
      <c r="AO695" s="98"/>
      <c r="AP695" s="98"/>
      <c r="AQ695" s="98"/>
      <c r="AR695" s="98"/>
      <c r="AS695" s="98"/>
      <c r="AT695" s="98"/>
      <c r="AU695" s="98"/>
      <c r="AV695" s="98"/>
      <c r="AW695" s="98"/>
      <c r="AX695" s="98"/>
      <c r="AY695" s="98"/>
      <c r="AZ695" s="98"/>
      <c r="BA695" s="98"/>
      <c r="BB695" s="98"/>
      <c r="BC695" s="98"/>
      <c r="BD695" s="98"/>
      <c r="BE695" s="98"/>
      <c r="BF695" s="98"/>
      <c r="BG695" s="98"/>
      <c r="BH695" s="98"/>
      <c r="BI695" s="98"/>
      <c r="BJ695" s="98"/>
      <c r="BK695" s="98"/>
      <c r="BL695" s="98"/>
      <c r="BM695" s="98"/>
      <c r="BN695" s="98"/>
      <c r="BO695" s="98"/>
      <c r="BP695" s="98"/>
      <c r="BQ695" s="98"/>
      <c r="BR695" s="98"/>
      <c r="BS695" s="98"/>
      <c r="BT695" s="98"/>
      <c r="BU695" s="98"/>
      <c r="BV695" s="98"/>
      <c r="BW695" s="98"/>
      <c r="BX695" s="98"/>
      <c r="BY695" s="98"/>
      <c r="BZ695" s="98"/>
      <c r="CA695" s="98"/>
      <c r="CB695" s="98"/>
      <c r="CC695" s="98"/>
      <c r="CD695" s="98"/>
      <c r="CE695" s="98"/>
      <c r="CF695" s="98"/>
      <c r="CG695" s="98"/>
      <c r="CH695" s="98"/>
      <c r="CI695" s="98"/>
      <c r="CJ695" s="98"/>
      <c r="CK695" s="98"/>
      <c r="CL695" s="98"/>
      <c r="CM695" s="98"/>
      <c r="CN695" s="99"/>
      <c r="CO695" s="99"/>
      <c r="CP695" s="99"/>
      <c r="CQ695" s="99"/>
      <c r="CR695" s="99"/>
      <c r="CS695" s="99"/>
      <c r="CT695" s="99"/>
      <c r="CU695" s="99"/>
      <c r="CV695" s="99"/>
      <c r="CW695" s="99"/>
      <c r="CX695" s="99"/>
      <c r="CY695" s="99"/>
      <c r="CZ695" s="99"/>
      <c r="DA695" s="99"/>
      <c r="DB695" s="99"/>
      <c r="DC695" s="99"/>
      <c r="DD695" s="99"/>
      <c r="DE695" s="99"/>
      <c r="DF695" s="99"/>
      <c r="DG695" s="99"/>
      <c r="DH695" s="99"/>
      <c r="DI695" s="99"/>
      <c r="DJ695" s="99"/>
      <c r="DK695" s="99"/>
      <c r="DL695" s="99"/>
    </row>
    <row r="696" spans="1:116" s="100" customFormat="1" x14ac:dyDescent="0.25">
      <c r="A696" s="21"/>
      <c r="B696" s="21" t="s">
        <v>263</v>
      </c>
      <c r="C696" s="21"/>
      <c r="D696" s="21">
        <v>1.07</v>
      </c>
      <c r="E696" s="21">
        <v>0.9</v>
      </c>
      <c r="F696" s="58"/>
      <c r="G696" s="63"/>
      <c r="H696" s="25"/>
      <c r="I696" s="141"/>
      <c r="J696" s="103"/>
      <c r="K696" s="98"/>
      <c r="L696" s="98"/>
      <c r="M696" s="98"/>
      <c r="N696" s="98"/>
      <c r="O696" s="98"/>
      <c r="P696" s="98"/>
      <c r="Q696" s="98"/>
      <c r="R696" s="98"/>
      <c r="S696" s="98"/>
      <c r="T696" s="98"/>
      <c r="U696" s="98"/>
      <c r="V696" s="98"/>
      <c r="W696" s="98"/>
      <c r="X696" s="98"/>
      <c r="Y696" s="98"/>
      <c r="Z696" s="98"/>
      <c r="AA696" s="98"/>
      <c r="AB696" s="98"/>
      <c r="AC696" s="98"/>
      <c r="AD696" s="98"/>
      <c r="AE696" s="98"/>
      <c r="AF696" s="98"/>
      <c r="AG696" s="98"/>
      <c r="AH696" s="98"/>
      <c r="AI696" s="98"/>
      <c r="AJ696" s="98"/>
      <c r="AK696" s="98"/>
      <c r="AL696" s="98"/>
      <c r="AM696" s="98"/>
      <c r="AN696" s="98"/>
      <c r="AO696" s="98"/>
      <c r="AP696" s="98"/>
      <c r="AQ696" s="98"/>
      <c r="AR696" s="98"/>
      <c r="AS696" s="98"/>
      <c r="AT696" s="98"/>
      <c r="AU696" s="98"/>
      <c r="AV696" s="98"/>
      <c r="AW696" s="98"/>
      <c r="AX696" s="98"/>
      <c r="AY696" s="98"/>
      <c r="AZ696" s="98"/>
      <c r="BA696" s="98"/>
      <c r="BB696" s="98"/>
      <c r="BC696" s="98"/>
      <c r="BD696" s="98"/>
      <c r="BE696" s="98"/>
      <c r="BF696" s="98"/>
      <c r="BG696" s="98"/>
      <c r="BH696" s="98"/>
      <c r="BI696" s="98"/>
      <c r="BJ696" s="98"/>
      <c r="BK696" s="98"/>
      <c r="BL696" s="98"/>
      <c r="BM696" s="98"/>
      <c r="BN696" s="98"/>
      <c r="BO696" s="98"/>
      <c r="BP696" s="98"/>
      <c r="BQ696" s="98"/>
      <c r="BR696" s="98"/>
      <c r="BS696" s="98"/>
      <c r="BT696" s="98"/>
      <c r="BU696" s="98"/>
      <c r="BV696" s="98"/>
      <c r="BW696" s="98"/>
      <c r="BX696" s="98"/>
      <c r="BY696" s="98"/>
      <c r="BZ696" s="98"/>
      <c r="CA696" s="98"/>
      <c r="CB696" s="98"/>
      <c r="CC696" s="98"/>
      <c r="CD696" s="98"/>
      <c r="CE696" s="98"/>
      <c r="CF696" s="98"/>
      <c r="CG696" s="98"/>
      <c r="CH696" s="98"/>
      <c r="CI696" s="98"/>
      <c r="CJ696" s="98"/>
      <c r="CK696" s="98"/>
      <c r="CL696" s="98"/>
      <c r="CM696" s="98"/>
      <c r="CN696" s="99"/>
      <c r="CO696" s="99"/>
      <c r="CP696" s="99"/>
      <c r="CQ696" s="99"/>
      <c r="CR696" s="99"/>
      <c r="CS696" s="99"/>
      <c r="CT696" s="99"/>
      <c r="CU696" s="99"/>
      <c r="CV696" s="99"/>
      <c r="CW696" s="99"/>
      <c r="CX696" s="99"/>
      <c r="CY696" s="99"/>
      <c r="CZ696" s="99"/>
      <c r="DA696" s="99"/>
      <c r="DB696" s="99"/>
      <c r="DC696" s="99"/>
      <c r="DD696" s="99"/>
      <c r="DE696" s="99"/>
      <c r="DF696" s="99"/>
      <c r="DG696" s="99"/>
      <c r="DH696" s="99"/>
      <c r="DI696" s="99"/>
      <c r="DJ696" s="99"/>
      <c r="DK696" s="99"/>
      <c r="DL696" s="99"/>
    </row>
    <row r="697" spans="1:116" s="100" customFormat="1" x14ac:dyDescent="0.25">
      <c r="A697" s="21"/>
      <c r="B697" s="21" t="s">
        <v>64</v>
      </c>
      <c r="C697" s="21"/>
      <c r="D697" s="21">
        <v>3.99</v>
      </c>
      <c r="E697" s="21">
        <v>3</v>
      </c>
      <c r="F697" s="58"/>
      <c r="G697" s="63"/>
      <c r="H697" s="25"/>
      <c r="I697" s="141"/>
      <c r="J697" s="103"/>
      <c r="K697" s="98"/>
      <c r="L697" s="98"/>
      <c r="M697" s="98"/>
      <c r="N697" s="98"/>
      <c r="O697" s="98"/>
      <c r="P697" s="98"/>
      <c r="Q697" s="98"/>
      <c r="R697" s="98"/>
      <c r="S697" s="98"/>
      <c r="T697" s="98"/>
      <c r="U697" s="98"/>
      <c r="V697" s="98"/>
      <c r="W697" s="98"/>
      <c r="X697" s="98"/>
      <c r="Y697" s="98"/>
      <c r="Z697" s="98"/>
      <c r="AA697" s="98"/>
      <c r="AB697" s="98"/>
      <c r="AC697" s="98"/>
      <c r="AD697" s="98"/>
      <c r="AE697" s="98"/>
      <c r="AF697" s="98"/>
      <c r="AG697" s="98"/>
      <c r="AH697" s="98"/>
      <c r="AI697" s="98"/>
      <c r="AJ697" s="98"/>
      <c r="AK697" s="98"/>
      <c r="AL697" s="98"/>
      <c r="AM697" s="98"/>
      <c r="AN697" s="98"/>
      <c r="AO697" s="98"/>
      <c r="AP697" s="98"/>
      <c r="AQ697" s="98"/>
      <c r="AR697" s="98"/>
      <c r="AS697" s="98"/>
      <c r="AT697" s="98"/>
      <c r="AU697" s="98"/>
      <c r="AV697" s="98"/>
      <c r="AW697" s="98"/>
      <c r="AX697" s="98"/>
      <c r="AY697" s="98"/>
      <c r="AZ697" s="98"/>
      <c r="BA697" s="98"/>
      <c r="BB697" s="98"/>
      <c r="BC697" s="98"/>
      <c r="BD697" s="98"/>
      <c r="BE697" s="98"/>
      <c r="BF697" s="98"/>
      <c r="BG697" s="98"/>
      <c r="BH697" s="98"/>
      <c r="BI697" s="98"/>
      <c r="BJ697" s="98"/>
      <c r="BK697" s="98"/>
      <c r="BL697" s="98"/>
      <c r="BM697" s="98"/>
      <c r="BN697" s="98"/>
      <c r="BO697" s="98"/>
      <c r="BP697" s="98"/>
      <c r="BQ697" s="98"/>
      <c r="BR697" s="98"/>
      <c r="BS697" s="98"/>
      <c r="BT697" s="98"/>
      <c r="BU697" s="98"/>
      <c r="BV697" s="98"/>
      <c r="BW697" s="98"/>
      <c r="BX697" s="98"/>
      <c r="BY697" s="98"/>
      <c r="BZ697" s="98"/>
      <c r="CA697" s="98"/>
      <c r="CB697" s="98"/>
      <c r="CC697" s="98"/>
      <c r="CD697" s="98"/>
      <c r="CE697" s="98"/>
      <c r="CF697" s="98"/>
      <c r="CG697" s="98"/>
      <c r="CH697" s="98"/>
      <c r="CI697" s="98"/>
      <c r="CJ697" s="98"/>
      <c r="CK697" s="98"/>
      <c r="CL697" s="98"/>
      <c r="CM697" s="98"/>
      <c r="CN697" s="99"/>
      <c r="CO697" s="99"/>
      <c r="CP697" s="99"/>
      <c r="CQ697" s="99"/>
      <c r="CR697" s="99"/>
      <c r="CS697" s="99"/>
      <c r="CT697" s="99"/>
      <c r="CU697" s="99"/>
      <c r="CV697" s="99"/>
      <c r="CW697" s="99"/>
      <c r="CX697" s="99"/>
      <c r="CY697" s="99"/>
      <c r="CZ697" s="99"/>
      <c r="DA697" s="99"/>
      <c r="DB697" s="99"/>
      <c r="DC697" s="99"/>
      <c r="DD697" s="99"/>
      <c r="DE697" s="99"/>
      <c r="DF697" s="99"/>
      <c r="DG697" s="99"/>
      <c r="DH697" s="99"/>
      <c r="DI697" s="99"/>
      <c r="DJ697" s="99"/>
      <c r="DK697" s="99"/>
      <c r="DL697" s="99"/>
    </row>
    <row r="698" spans="1:116" s="100" customFormat="1" x14ac:dyDescent="0.25">
      <c r="A698" s="21"/>
      <c r="B698" s="21" t="s">
        <v>66</v>
      </c>
      <c r="C698" s="21"/>
      <c r="D698" s="21">
        <v>0.8</v>
      </c>
      <c r="E698" s="21">
        <v>0.8</v>
      </c>
      <c r="F698" s="58"/>
      <c r="G698" s="63"/>
      <c r="H698" s="25"/>
      <c r="I698" s="141"/>
      <c r="J698" s="103"/>
      <c r="K698" s="98"/>
      <c r="L698" s="98"/>
      <c r="M698" s="98"/>
      <c r="N698" s="98"/>
      <c r="O698" s="98"/>
      <c r="P698" s="98"/>
      <c r="Q698" s="98"/>
      <c r="R698" s="98"/>
      <c r="S698" s="98"/>
      <c r="T698" s="98"/>
      <c r="U698" s="98"/>
      <c r="V698" s="98"/>
      <c r="W698" s="98"/>
      <c r="X698" s="98"/>
      <c r="Y698" s="98"/>
      <c r="Z698" s="98"/>
      <c r="AA698" s="98"/>
      <c r="AB698" s="98"/>
      <c r="AC698" s="98"/>
      <c r="AD698" s="98"/>
      <c r="AE698" s="98"/>
      <c r="AF698" s="98"/>
      <c r="AG698" s="98"/>
      <c r="AH698" s="98"/>
      <c r="AI698" s="98"/>
      <c r="AJ698" s="98"/>
      <c r="AK698" s="98"/>
      <c r="AL698" s="98"/>
      <c r="AM698" s="98"/>
      <c r="AN698" s="98"/>
      <c r="AO698" s="98"/>
      <c r="AP698" s="98"/>
      <c r="AQ698" s="98"/>
      <c r="AR698" s="98"/>
      <c r="AS698" s="98"/>
      <c r="AT698" s="98"/>
      <c r="AU698" s="98"/>
      <c r="AV698" s="98"/>
      <c r="AW698" s="98"/>
      <c r="AX698" s="98"/>
      <c r="AY698" s="98"/>
      <c r="AZ698" s="98"/>
      <c r="BA698" s="98"/>
      <c r="BB698" s="98"/>
      <c r="BC698" s="98"/>
      <c r="BD698" s="98"/>
      <c r="BE698" s="98"/>
      <c r="BF698" s="98"/>
      <c r="BG698" s="98"/>
      <c r="BH698" s="98"/>
      <c r="BI698" s="98"/>
      <c r="BJ698" s="98"/>
      <c r="BK698" s="98"/>
      <c r="BL698" s="98"/>
      <c r="BM698" s="98"/>
      <c r="BN698" s="98"/>
      <c r="BO698" s="98"/>
      <c r="BP698" s="98"/>
      <c r="BQ698" s="98"/>
      <c r="BR698" s="98"/>
      <c r="BS698" s="98"/>
      <c r="BT698" s="98"/>
      <c r="BU698" s="98"/>
      <c r="BV698" s="98"/>
      <c r="BW698" s="98"/>
      <c r="BX698" s="98"/>
      <c r="BY698" s="98"/>
      <c r="BZ698" s="98"/>
      <c r="CA698" s="98"/>
      <c r="CB698" s="98"/>
      <c r="CC698" s="98"/>
      <c r="CD698" s="98"/>
      <c r="CE698" s="98"/>
      <c r="CF698" s="98"/>
      <c r="CG698" s="98"/>
      <c r="CH698" s="98"/>
      <c r="CI698" s="98"/>
      <c r="CJ698" s="98"/>
      <c r="CK698" s="98"/>
      <c r="CL698" s="98"/>
      <c r="CM698" s="98"/>
      <c r="CN698" s="99"/>
      <c r="CO698" s="99"/>
      <c r="CP698" s="99"/>
      <c r="CQ698" s="99"/>
      <c r="CR698" s="99"/>
      <c r="CS698" s="99"/>
      <c r="CT698" s="99"/>
      <c r="CU698" s="99"/>
      <c r="CV698" s="99"/>
      <c r="CW698" s="99"/>
      <c r="CX698" s="99"/>
      <c r="CY698" s="99"/>
      <c r="CZ698" s="99"/>
      <c r="DA698" s="99"/>
      <c r="DB698" s="99"/>
      <c r="DC698" s="99"/>
      <c r="DD698" s="99"/>
      <c r="DE698" s="99"/>
      <c r="DF698" s="99"/>
      <c r="DG698" s="99"/>
      <c r="DH698" s="99"/>
      <c r="DI698" s="99"/>
      <c r="DJ698" s="99"/>
      <c r="DK698" s="99"/>
      <c r="DL698" s="99"/>
    </row>
    <row r="699" spans="1:116" s="53" customFormat="1" x14ac:dyDescent="0.25">
      <c r="A699" s="47" t="s">
        <v>89</v>
      </c>
      <c r="B699" s="15"/>
      <c r="C699" s="48" t="s">
        <v>30</v>
      </c>
      <c r="D699" s="69"/>
      <c r="E699" s="48"/>
      <c r="F699" s="104">
        <v>1.0999999999999999E-2</v>
      </c>
      <c r="G699" s="48">
        <v>1E-3</v>
      </c>
      <c r="H699" s="69">
        <v>5.1680000000000001</v>
      </c>
      <c r="I699" s="104">
        <v>21</v>
      </c>
      <c r="J699" s="40" t="s">
        <v>90</v>
      </c>
      <c r="K699" s="19"/>
      <c r="L699" s="19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  <c r="AA699" s="20"/>
      <c r="AB699" s="20"/>
      <c r="AC699" s="20"/>
      <c r="AD699" s="20"/>
      <c r="AE699" s="20"/>
      <c r="AF699" s="20"/>
      <c r="AG699" s="20"/>
      <c r="AH699" s="20"/>
      <c r="AI699" s="20"/>
      <c r="AJ699" s="20"/>
      <c r="AK699" s="20"/>
      <c r="AL699" s="20"/>
      <c r="AM699" s="20"/>
      <c r="AN699" s="20"/>
      <c r="AO699" s="20"/>
      <c r="AP699" s="20"/>
      <c r="AQ699" s="20"/>
      <c r="AR699" s="20"/>
      <c r="AS699" s="20"/>
      <c r="AT699" s="20"/>
      <c r="AU699" s="20"/>
      <c r="AV699" s="20"/>
      <c r="AW699" s="20"/>
      <c r="AX699" s="20"/>
      <c r="AY699" s="20"/>
      <c r="AZ699" s="20"/>
      <c r="BA699" s="20"/>
      <c r="BB699" s="20"/>
      <c r="BC699" s="20"/>
      <c r="BD699" s="20"/>
      <c r="BE699" s="20"/>
      <c r="BF699" s="20"/>
      <c r="BG699" s="20"/>
      <c r="BH699" s="20"/>
      <c r="BI699" s="20"/>
      <c r="BJ699" s="20"/>
      <c r="BK699" s="20"/>
      <c r="BL699" s="20"/>
      <c r="BM699" s="20"/>
      <c r="BN699" s="20"/>
      <c r="BO699" s="20"/>
      <c r="BP699" s="20"/>
      <c r="BQ699" s="20"/>
      <c r="BR699" s="20"/>
      <c r="BS699" s="20"/>
      <c r="BT699" s="20"/>
      <c r="BU699" s="20"/>
      <c r="BV699" s="20"/>
      <c r="BW699" s="20"/>
      <c r="BX699" s="20"/>
      <c r="BY699" s="20"/>
      <c r="BZ699" s="20"/>
      <c r="CA699" s="20"/>
      <c r="CB699" s="20"/>
      <c r="CC699" s="20"/>
      <c r="CD699" s="20"/>
      <c r="CE699" s="20"/>
      <c r="CF699" s="20"/>
      <c r="CG699" s="20"/>
      <c r="CH699" s="20"/>
      <c r="CI699" s="20"/>
      <c r="CJ699" s="20"/>
      <c r="CK699" s="20"/>
      <c r="CL699" s="20"/>
      <c r="CM699" s="20"/>
    </row>
    <row r="700" spans="1:116" s="53" customFormat="1" x14ac:dyDescent="0.25">
      <c r="A700" s="47"/>
      <c r="B700" s="15" t="s">
        <v>91</v>
      </c>
      <c r="C700" s="48"/>
      <c r="D700" s="69">
        <v>2.7</v>
      </c>
      <c r="E700" s="48">
        <v>2.7</v>
      </c>
      <c r="F700" s="104"/>
      <c r="G700" s="48"/>
      <c r="H700" s="69"/>
      <c r="I700" s="104"/>
      <c r="J700" s="40"/>
      <c r="K700" s="19"/>
      <c r="L700" s="19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  <c r="AA700" s="20"/>
      <c r="AB700" s="20"/>
      <c r="AC700" s="20"/>
      <c r="AD700" s="20"/>
      <c r="AE700" s="20"/>
      <c r="AF700" s="20"/>
      <c r="AG700" s="20"/>
      <c r="AH700" s="20"/>
      <c r="AI700" s="20"/>
      <c r="AJ700" s="20"/>
      <c r="AK700" s="20"/>
      <c r="AL700" s="20"/>
      <c r="AM700" s="20"/>
      <c r="AN700" s="20"/>
      <c r="AO700" s="20"/>
      <c r="AP700" s="20"/>
      <c r="AQ700" s="20"/>
      <c r="AR700" s="20"/>
      <c r="AS700" s="20"/>
      <c r="AT700" s="20"/>
      <c r="AU700" s="20"/>
      <c r="AV700" s="20"/>
      <c r="AW700" s="20"/>
      <c r="AX700" s="20"/>
      <c r="AY700" s="20"/>
      <c r="AZ700" s="20"/>
      <c r="BA700" s="20"/>
      <c r="BB700" s="20"/>
      <c r="BC700" s="20"/>
      <c r="BD700" s="20"/>
      <c r="BE700" s="20"/>
      <c r="BF700" s="20"/>
      <c r="BG700" s="20"/>
      <c r="BH700" s="20"/>
      <c r="BI700" s="20"/>
      <c r="BJ700" s="20"/>
      <c r="BK700" s="20"/>
      <c r="BL700" s="20"/>
      <c r="BM700" s="20"/>
      <c r="BN700" s="20"/>
      <c r="BO700" s="20"/>
      <c r="BP700" s="20"/>
      <c r="BQ700" s="20"/>
      <c r="BR700" s="20"/>
      <c r="BS700" s="20"/>
      <c r="BT700" s="20"/>
      <c r="BU700" s="20"/>
      <c r="BV700" s="20"/>
      <c r="BW700" s="20"/>
      <c r="BX700" s="20"/>
      <c r="BY700" s="20"/>
      <c r="BZ700" s="20"/>
      <c r="CA700" s="20"/>
      <c r="CB700" s="20"/>
      <c r="CC700" s="20"/>
      <c r="CD700" s="20"/>
      <c r="CE700" s="20"/>
      <c r="CF700" s="20"/>
      <c r="CG700" s="20"/>
      <c r="CH700" s="20"/>
      <c r="CI700" s="20"/>
      <c r="CJ700" s="20"/>
      <c r="CK700" s="20"/>
      <c r="CL700" s="20"/>
      <c r="CM700" s="20"/>
    </row>
    <row r="701" spans="1:116" s="53" customFormat="1" x14ac:dyDescent="0.25">
      <c r="A701" s="47"/>
      <c r="B701" s="15" t="s">
        <v>74</v>
      </c>
      <c r="C701" s="48"/>
      <c r="D701" s="69">
        <v>5</v>
      </c>
      <c r="E701" s="48">
        <v>5</v>
      </c>
      <c r="F701" s="104"/>
      <c r="G701" s="48"/>
      <c r="H701" s="104"/>
      <c r="I701" s="104"/>
      <c r="J701" s="40"/>
      <c r="K701" s="19"/>
      <c r="L701" s="19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  <c r="AA701" s="20"/>
      <c r="AB701" s="20"/>
      <c r="AC701" s="20"/>
      <c r="AD701" s="20"/>
      <c r="AE701" s="20"/>
      <c r="AF701" s="20"/>
      <c r="AG701" s="20"/>
      <c r="AH701" s="20"/>
      <c r="AI701" s="20"/>
      <c r="AJ701" s="20"/>
      <c r="AK701" s="20"/>
      <c r="AL701" s="20"/>
      <c r="AM701" s="20"/>
      <c r="AN701" s="20"/>
      <c r="AO701" s="20"/>
      <c r="AP701" s="20"/>
      <c r="AQ701" s="20"/>
      <c r="AR701" s="20"/>
      <c r="AS701" s="20"/>
      <c r="AT701" s="20"/>
      <c r="AU701" s="20"/>
      <c r="AV701" s="20"/>
      <c r="AW701" s="20"/>
      <c r="AX701" s="20"/>
      <c r="AY701" s="20"/>
      <c r="AZ701" s="20"/>
      <c r="BA701" s="20"/>
      <c r="BB701" s="20"/>
      <c r="BC701" s="20"/>
      <c r="BD701" s="20"/>
      <c r="BE701" s="20"/>
      <c r="BF701" s="20"/>
      <c r="BG701" s="20"/>
      <c r="BH701" s="20"/>
      <c r="BI701" s="20"/>
      <c r="BJ701" s="20"/>
      <c r="BK701" s="20"/>
      <c r="BL701" s="20"/>
      <c r="BM701" s="20"/>
      <c r="BN701" s="20"/>
      <c r="BO701" s="20"/>
      <c r="BP701" s="20"/>
      <c r="BQ701" s="20"/>
      <c r="BR701" s="20"/>
      <c r="BS701" s="20"/>
      <c r="BT701" s="20"/>
      <c r="BU701" s="20"/>
      <c r="BV701" s="20"/>
      <c r="BW701" s="20"/>
      <c r="BX701" s="20"/>
      <c r="BY701" s="20"/>
      <c r="BZ701" s="20"/>
      <c r="CA701" s="20"/>
      <c r="CB701" s="20"/>
      <c r="CC701" s="20"/>
      <c r="CD701" s="20"/>
      <c r="CE701" s="20"/>
      <c r="CF701" s="20"/>
      <c r="CG701" s="20"/>
      <c r="CH701" s="20"/>
      <c r="CI701" s="20"/>
      <c r="CJ701" s="20"/>
      <c r="CK701" s="20"/>
      <c r="CL701" s="20"/>
      <c r="CM701" s="20"/>
    </row>
    <row r="702" spans="1:116" s="53" customFormat="1" x14ac:dyDescent="0.25">
      <c r="A702" s="47"/>
      <c r="B702" s="15" t="s">
        <v>33</v>
      </c>
      <c r="C702" s="48"/>
      <c r="D702" s="48">
        <v>180</v>
      </c>
      <c r="E702" s="48">
        <v>180</v>
      </c>
      <c r="F702" s="48"/>
      <c r="G702" s="69"/>
      <c r="H702" s="48"/>
      <c r="I702" s="69"/>
      <c r="J702" s="40"/>
      <c r="K702" s="19"/>
      <c r="L702" s="19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  <c r="AA702" s="20"/>
      <c r="AB702" s="20"/>
      <c r="AC702" s="20"/>
      <c r="AD702" s="20"/>
      <c r="AE702" s="20"/>
      <c r="AF702" s="20"/>
      <c r="AG702" s="20"/>
      <c r="AH702" s="20"/>
      <c r="AI702" s="20"/>
      <c r="AJ702" s="20"/>
      <c r="AK702" s="20"/>
      <c r="AL702" s="20"/>
      <c r="AM702" s="20"/>
      <c r="AN702" s="20"/>
      <c r="AO702" s="20"/>
      <c r="AP702" s="20"/>
      <c r="AQ702" s="20"/>
      <c r="AR702" s="20"/>
      <c r="AS702" s="20"/>
      <c r="AT702" s="20"/>
      <c r="AU702" s="20"/>
      <c r="AV702" s="20"/>
      <c r="AW702" s="20"/>
      <c r="AX702" s="20"/>
      <c r="AY702" s="20"/>
      <c r="AZ702" s="20"/>
      <c r="BA702" s="20"/>
      <c r="BB702" s="20"/>
      <c r="BC702" s="20"/>
      <c r="BD702" s="20"/>
      <c r="BE702" s="20"/>
      <c r="BF702" s="20"/>
      <c r="BG702" s="20"/>
      <c r="BH702" s="20"/>
      <c r="BI702" s="20"/>
      <c r="BJ702" s="20"/>
      <c r="BK702" s="20"/>
      <c r="BL702" s="20"/>
      <c r="BM702" s="20"/>
      <c r="BN702" s="20"/>
      <c r="BO702" s="20"/>
      <c r="BP702" s="20"/>
      <c r="BQ702" s="20"/>
      <c r="BR702" s="20"/>
      <c r="BS702" s="20"/>
      <c r="BT702" s="20"/>
      <c r="BU702" s="20"/>
      <c r="BV702" s="20"/>
      <c r="BW702" s="20"/>
      <c r="BX702" s="20"/>
      <c r="BY702" s="20"/>
      <c r="BZ702" s="20"/>
      <c r="CA702" s="20"/>
      <c r="CB702" s="20"/>
      <c r="CC702" s="20"/>
      <c r="CD702" s="20"/>
      <c r="CE702" s="20"/>
      <c r="CF702" s="20"/>
      <c r="CG702" s="20"/>
      <c r="CH702" s="20"/>
      <c r="CI702" s="20"/>
      <c r="CJ702" s="20"/>
      <c r="CK702" s="20"/>
      <c r="CL702" s="20"/>
      <c r="CM702" s="20"/>
    </row>
    <row r="703" spans="1:116" x14ac:dyDescent="0.25">
      <c r="A703" s="47" t="s">
        <v>60</v>
      </c>
      <c r="C703" s="48">
        <v>20</v>
      </c>
      <c r="D703" s="51">
        <v>20</v>
      </c>
      <c r="E703" s="51">
        <v>20</v>
      </c>
      <c r="F703" s="51">
        <v>1.52</v>
      </c>
      <c r="G703" s="17">
        <v>0.16</v>
      </c>
      <c r="H703" s="51">
        <v>9.84</v>
      </c>
      <c r="I703" s="17">
        <v>47</v>
      </c>
      <c r="J703" s="40"/>
    </row>
    <row r="704" spans="1:116" x14ac:dyDescent="0.25">
      <c r="A704" s="66" t="s">
        <v>39</v>
      </c>
      <c r="B704" s="67"/>
      <c r="C704" s="68">
        <v>510</v>
      </c>
      <c r="D704" s="92"/>
      <c r="E704" s="44"/>
      <c r="F704" s="45">
        <f>SUM(F673:F703)</f>
        <v>16.901</v>
      </c>
      <c r="G704" s="45">
        <f>SUM(G673:G703)</f>
        <v>18.411000000000001</v>
      </c>
      <c r="H704" s="45">
        <f>SUM(H673:H703)</f>
        <v>74.608000000000004</v>
      </c>
      <c r="I704" s="45">
        <f>SUM(I673:I703)</f>
        <v>534.1</v>
      </c>
      <c r="J704" s="31"/>
    </row>
    <row r="705" spans="1:91" x14ac:dyDescent="0.25">
      <c r="A705" s="118" t="s">
        <v>92</v>
      </c>
      <c r="B705" s="88"/>
      <c r="C705" s="89">
        <f>C635+C638+C671+C704</f>
        <v>1647.5</v>
      </c>
      <c r="D705" s="116"/>
      <c r="E705" s="90"/>
      <c r="F705" s="119">
        <f>F639+F671+F704</f>
        <v>49.850999999999999</v>
      </c>
      <c r="G705" s="119">
        <f>G639+G671+G704</f>
        <v>53.790999999999997</v>
      </c>
      <c r="H705" s="119">
        <f>H639+H671+H704</f>
        <v>231.898</v>
      </c>
      <c r="I705" s="119">
        <f>I639+I671+I704</f>
        <v>1611.1</v>
      </c>
      <c r="J705" s="46"/>
    </row>
    <row r="706" spans="1:91" x14ac:dyDescent="0.25">
      <c r="A706" s="15" t="s">
        <v>266</v>
      </c>
      <c r="I706" s="116"/>
      <c r="J706" s="117"/>
    </row>
    <row r="707" spans="1:91" ht="22.5" customHeight="1" x14ac:dyDescent="0.25">
      <c r="A707" s="26" t="s">
        <v>4</v>
      </c>
      <c r="B707" s="27"/>
      <c r="C707" s="28" t="s">
        <v>5</v>
      </c>
      <c r="D707" s="29" t="s">
        <v>6</v>
      </c>
      <c r="E707" s="30" t="s">
        <v>6</v>
      </c>
      <c r="F707" s="14" t="s">
        <v>7</v>
      </c>
      <c r="G707" s="14"/>
      <c r="H707" s="14"/>
      <c r="I707" s="29" t="s">
        <v>8</v>
      </c>
      <c r="J707" s="31" t="s">
        <v>9</v>
      </c>
    </row>
    <row r="708" spans="1:91" x14ac:dyDescent="0.25">
      <c r="A708" s="32" t="s">
        <v>10</v>
      </c>
      <c r="B708" s="33"/>
      <c r="C708" s="34"/>
      <c r="D708" s="35" t="s">
        <v>11</v>
      </c>
      <c r="E708" s="36" t="s">
        <v>11</v>
      </c>
      <c r="F708" s="37"/>
      <c r="G708" s="38"/>
      <c r="H708" s="39"/>
      <c r="I708" s="35" t="s">
        <v>12</v>
      </c>
      <c r="J708" s="40"/>
    </row>
    <row r="709" spans="1:91" x14ac:dyDescent="0.25">
      <c r="A709" s="41"/>
      <c r="B709" s="42"/>
      <c r="C709" s="43"/>
      <c r="D709" s="44" t="s">
        <v>13</v>
      </c>
      <c r="E709" s="44" t="s">
        <v>14</v>
      </c>
      <c r="F709" s="44" t="s">
        <v>15</v>
      </c>
      <c r="G709" s="44" t="s">
        <v>16</v>
      </c>
      <c r="H709" s="45" t="s">
        <v>17</v>
      </c>
      <c r="I709" s="45" t="s">
        <v>18</v>
      </c>
      <c r="J709" s="46"/>
    </row>
    <row r="710" spans="1:91" x14ac:dyDescent="0.25">
      <c r="A710" s="71"/>
      <c r="B710" s="72" t="s">
        <v>19</v>
      </c>
      <c r="C710" s="73"/>
      <c r="D710" s="74"/>
      <c r="E710" s="75"/>
      <c r="F710" s="29"/>
      <c r="G710" s="30"/>
      <c r="H710" s="74"/>
      <c r="I710" s="29"/>
      <c r="J710" s="31"/>
    </row>
    <row r="711" spans="1:91" s="53" customFormat="1" ht="31.5" x14ac:dyDescent="0.25">
      <c r="A711" s="47" t="s">
        <v>199</v>
      </c>
      <c r="B711" s="151"/>
      <c r="C711" s="48" t="s">
        <v>21</v>
      </c>
      <c r="D711" s="17"/>
      <c r="E711" s="51"/>
      <c r="F711" s="25">
        <v>8.1999999999999993</v>
      </c>
      <c r="G711" s="25">
        <v>7.9</v>
      </c>
      <c r="H711" s="25">
        <v>19.2</v>
      </c>
      <c r="I711" s="25">
        <v>180</v>
      </c>
      <c r="J711" s="40" t="s">
        <v>200</v>
      </c>
      <c r="K711" s="19"/>
      <c r="L711" s="19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  <c r="BG711" s="20"/>
      <c r="BH711" s="20"/>
      <c r="BI711" s="20"/>
      <c r="BJ711" s="20"/>
      <c r="BK711" s="20"/>
      <c r="BL711" s="20"/>
      <c r="BM711" s="20"/>
      <c r="BN711" s="20"/>
      <c r="BO711" s="20"/>
      <c r="BP711" s="20"/>
      <c r="BQ711" s="20"/>
      <c r="BR711" s="20"/>
      <c r="BS711" s="20"/>
      <c r="BT711" s="20"/>
      <c r="BU711" s="20"/>
      <c r="BV711" s="20"/>
      <c r="BW711" s="20"/>
      <c r="BX711" s="20"/>
      <c r="BY711" s="20"/>
      <c r="BZ711" s="20"/>
      <c r="CA711" s="20"/>
      <c r="CB711" s="20"/>
      <c r="CC711" s="20"/>
      <c r="CD711" s="20"/>
      <c r="CE711" s="20"/>
      <c r="CF711" s="20"/>
      <c r="CG711" s="20"/>
      <c r="CH711" s="20"/>
      <c r="CI711" s="20"/>
      <c r="CJ711" s="20"/>
      <c r="CK711" s="20"/>
      <c r="CL711" s="20"/>
      <c r="CM711" s="20"/>
    </row>
    <row r="712" spans="1:91" s="53" customFormat="1" x14ac:dyDescent="0.25">
      <c r="A712" s="47"/>
      <c r="B712" s="21" t="s">
        <v>201</v>
      </c>
      <c r="C712" s="48"/>
      <c r="D712" s="49">
        <v>25</v>
      </c>
      <c r="E712" s="51">
        <v>25</v>
      </c>
      <c r="F712" s="49"/>
      <c r="G712" s="49"/>
      <c r="H712" s="49"/>
      <c r="I712" s="49"/>
      <c r="J712" s="40"/>
      <c r="K712" s="19"/>
      <c r="L712" s="19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  <c r="BG712" s="20"/>
      <c r="BH712" s="20"/>
      <c r="BI712" s="20"/>
      <c r="BJ712" s="20"/>
      <c r="BK712" s="20"/>
      <c r="BL712" s="20"/>
      <c r="BM712" s="20"/>
      <c r="BN712" s="20"/>
      <c r="BO712" s="20"/>
      <c r="BP712" s="20"/>
      <c r="BQ712" s="20"/>
      <c r="BR712" s="20"/>
      <c r="BS712" s="20"/>
      <c r="BT712" s="20"/>
      <c r="BU712" s="20"/>
      <c r="BV712" s="20"/>
      <c r="BW712" s="20"/>
      <c r="BX712" s="20"/>
      <c r="BY712" s="20"/>
      <c r="BZ712" s="20"/>
      <c r="CA712" s="20"/>
      <c r="CB712" s="20"/>
      <c r="CC712" s="20"/>
      <c r="CD712" s="20"/>
      <c r="CE712" s="20"/>
      <c r="CF712" s="20"/>
      <c r="CG712" s="20"/>
      <c r="CH712" s="20"/>
      <c r="CI712" s="20"/>
      <c r="CJ712" s="20"/>
      <c r="CK712" s="20"/>
      <c r="CL712" s="20"/>
      <c r="CM712" s="20"/>
    </row>
    <row r="713" spans="1:91" s="53" customFormat="1" x14ac:dyDescent="0.25">
      <c r="A713" s="47"/>
      <c r="B713" s="15" t="s">
        <v>24</v>
      </c>
      <c r="C713" s="104"/>
      <c r="D713" s="49">
        <v>88</v>
      </c>
      <c r="E713" s="51">
        <v>88</v>
      </c>
      <c r="F713" s="49"/>
      <c r="G713" s="49"/>
      <c r="H713" s="51"/>
      <c r="I713" s="49"/>
      <c r="J713" s="40"/>
      <c r="K713" s="19"/>
      <c r="L713" s="19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  <c r="BG713" s="20"/>
      <c r="BH713" s="20"/>
      <c r="BI713" s="20"/>
      <c r="BJ713" s="20"/>
      <c r="BK713" s="20"/>
      <c r="BL713" s="20"/>
      <c r="BM713" s="20"/>
      <c r="BN713" s="20"/>
      <c r="BO713" s="20"/>
      <c r="BP713" s="20"/>
      <c r="BQ713" s="20"/>
      <c r="BR713" s="20"/>
      <c r="BS713" s="20"/>
      <c r="BT713" s="20"/>
      <c r="BU713" s="20"/>
      <c r="BV713" s="20"/>
      <c r="BW713" s="20"/>
      <c r="BX713" s="20"/>
      <c r="BY713" s="20"/>
      <c r="BZ713" s="20"/>
      <c r="CA713" s="20"/>
      <c r="CB713" s="20"/>
      <c r="CC713" s="20"/>
      <c r="CD713" s="20"/>
      <c r="CE713" s="20"/>
      <c r="CF713" s="20"/>
      <c r="CG713" s="20"/>
      <c r="CH713" s="20"/>
      <c r="CI713" s="20"/>
      <c r="CJ713" s="20"/>
      <c r="CK713" s="20"/>
      <c r="CL713" s="20"/>
      <c r="CM713" s="20"/>
    </row>
    <row r="714" spans="1:91" s="53" customFormat="1" x14ac:dyDescent="0.25">
      <c r="A714" s="47"/>
      <c r="B714" s="15" t="s">
        <v>33</v>
      </c>
      <c r="C714" s="104"/>
      <c r="D714" s="49">
        <v>88</v>
      </c>
      <c r="E714" s="51">
        <v>88</v>
      </c>
      <c r="F714" s="49"/>
      <c r="G714" s="49"/>
      <c r="H714" s="51"/>
      <c r="I714" s="49"/>
      <c r="J714" s="40"/>
      <c r="K714" s="19"/>
      <c r="L714" s="19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  <c r="BG714" s="20"/>
      <c r="BH714" s="20"/>
      <c r="BI714" s="20"/>
      <c r="BJ714" s="20"/>
      <c r="BK714" s="20"/>
      <c r="BL714" s="20"/>
      <c r="BM714" s="20"/>
      <c r="BN714" s="20"/>
      <c r="BO714" s="20"/>
      <c r="BP714" s="20"/>
      <c r="BQ714" s="20"/>
      <c r="BR714" s="20"/>
      <c r="BS714" s="20"/>
      <c r="BT714" s="20"/>
      <c r="BU714" s="20"/>
      <c r="BV714" s="20"/>
      <c r="BW714" s="20"/>
      <c r="BX714" s="20"/>
      <c r="BY714" s="20"/>
      <c r="BZ714" s="20"/>
      <c r="CA714" s="20"/>
      <c r="CB714" s="20"/>
      <c r="CC714" s="20"/>
      <c r="CD714" s="20"/>
      <c r="CE714" s="20"/>
      <c r="CF714" s="20"/>
      <c r="CG714" s="20"/>
      <c r="CH714" s="20"/>
      <c r="CI714" s="20"/>
      <c r="CJ714" s="20"/>
      <c r="CK714" s="20"/>
      <c r="CL714" s="20"/>
      <c r="CM714" s="20"/>
    </row>
    <row r="715" spans="1:91" s="53" customFormat="1" x14ac:dyDescent="0.25">
      <c r="A715" s="47"/>
      <c r="B715" s="15" t="s">
        <v>74</v>
      </c>
      <c r="C715" s="48"/>
      <c r="D715" s="49">
        <v>1</v>
      </c>
      <c r="E715" s="51">
        <v>1</v>
      </c>
      <c r="F715" s="49"/>
      <c r="G715" s="49"/>
      <c r="H715" s="51"/>
      <c r="I715" s="49"/>
      <c r="J715" s="40"/>
      <c r="K715" s="19"/>
      <c r="L715" s="19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  <c r="BG715" s="20"/>
      <c r="BH715" s="20"/>
      <c r="BI715" s="20"/>
      <c r="BJ715" s="20"/>
      <c r="BK715" s="20"/>
      <c r="BL715" s="20"/>
      <c r="BM715" s="20"/>
      <c r="BN715" s="20"/>
      <c r="BO715" s="20"/>
      <c r="BP715" s="20"/>
      <c r="BQ715" s="20"/>
      <c r="BR715" s="20"/>
      <c r="BS715" s="20"/>
      <c r="BT715" s="20"/>
      <c r="BU715" s="20"/>
      <c r="BV715" s="20"/>
      <c r="BW715" s="20"/>
      <c r="BX715" s="20"/>
      <c r="BY715" s="20"/>
      <c r="BZ715" s="20"/>
      <c r="CA715" s="20"/>
      <c r="CB715" s="20"/>
      <c r="CC715" s="20"/>
      <c r="CD715" s="20"/>
      <c r="CE715" s="20"/>
      <c r="CF715" s="20"/>
      <c r="CG715" s="20"/>
      <c r="CH715" s="20"/>
      <c r="CI715" s="20"/>
      <c r="CJ715" s="20"/>
      <c r="CK715" s="20"/>
      <c r="CL715" s="20"/>
      <c r="CM715" s="20"/>
    </row>
    <row r="716" spans="1:91" s="53" customFormat="1" x14ac:dyDescent="0.25">
      <c r="A716" s="47"/>
      <c r="B716" s="15" t="s">
        <v>66</v>
      </c>
      <c r="C716" s="48"/>
      <c r="D716" s="49">
        <v>1</v>
      </c>
      <c r="E716" s="51">
        <v>1</v>
      </c>
      <c r="F716" s="49"/>
      <c r="G716" s="49"/>
      <c r="H716" s="51"/>
      <c r="I716" s="49"/>
      <c r="J716" s="40"/>
      <c r="K716" s="19"/>
      <c r="L716" s="19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  <c r="BG716" s="20"/>
      <c r="BH716" s="20"/>
      <c r="BI716" s="20"/>
      <c r="BJ716" s="20"/>
      <c r="BK716" s="20"/>
      <c r="BL716" s="20"/>
      <c r="BM716" s="20"/>
      <c r="BN716" s="20"/>
      <c r="BO716" s="20"/>
      <c r="BP716" s="20"/>
      <c r="BQ716" s="20"/>
      <c r="BR716" s="20"/>
      <c r="BS716" s="20"/>
      <c r="BT716" s="20"/>
      <c r="BU716" s="20"/>
      <c r="BV716" s="20"/>
      <c r="BW716" s="20"/>
      <c r="BX716" s="20"/>
      <c r="BY716" s="20"/>
      <c r="BZ716" s="20"/>
      <c r="CA716" s="20"/>
      <c r="CB716" s="20"/>
      <c r="CC716" s="20"/>
      <c r="CD716" s="20"/>
      <c r="CE716" s="20"/>
      <c r="CF716" s="20"/>
      <c r="CG716" s="20"/>
      <c r="CH716" s="20"/>
      <c r="CI716" s="20"/>
      <c r="CJ716" s="20"/>
      <c r="CK716" s="20"/>
      <c r="CL716" s="20"/>
      <c r="CM716" s="20"/>
    </row>
    <row r="717" spans="1:91" s="53" customFormat="1" x14ac:dyDescent="0.25">
      <c r="A717" s="47"/>
      <c r="B717" s="15" t="s">
        <v>28</v>
      </c>
      <c r="C717" s="48"/>
      <c r="D717" s="51">
        <v>3</v>
      </c>
      <c r="E717" s="51">
        <v>3</v>
      </c>
      <c r="F717" s="49"/>
      <c r="G717" s="49"/>
      <c r="H717" s="51"/>
      <c r="I717" s="49"/>
      <c r="J717" s="40"/>
      <c r="K717" s="19"/>
      <c r="L717" s="19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  <c r="AA717" s="20"/>
      <c r="AB717" s="20"/>
      <c r="AC717" s="20"/>
      <c r="AD717" s="20"/>
      <c r="AE717" s="20"/>
      <c r="AF717" s="20"/>
      <c r="AG717" s="20"/>
      <c r="AH717" s="20"/>
      <c r="AI717" s="20"/>
      <c r="AJ717" s="20"/>
      <c r="AK717" s="20"/>
      <c r="AL717" s="20"/>
      <c r="AM717" s="20"/>
      <c r="AN717" s="20"/>
      <c r="AO717" s="20"/>
      <c r="AP717" s="20"/>
      <c r="AQ717" s="20"/>
      <c r="AR717" s="20"/>
      <c r="AS717" s="20"/>
      <c r="AT717" s="20"/>
      <c r="AU717" s="20"/>
      <c r="AV717" s="20"/>
      <c r="AW717" s="20"/>
      <c r="AX717" s="20"/>
      <c r="AY717" s="20"/>
      <c r="AZ717" s="20"/>
      <c r="BA717" s="20"/>
      <c r="BB717" s="20"/>
      <c r="BC717" s="20"/>
      <c r="BD717" s="20"/>
      <c r="BE717" s="20"/>
      <c r="BF717" s="20"/>
      <c r="BG717" s="20"/>
      <c r="BH717" s="20"/>
      <c r="BI717" s="20"/>
      <c r="BJ717" s="20"/>
      <c r="BK717" s="20"/>
      <c r="BL717" s="20"/>
      <c r="BM717" s="20"/>
      <c r="BN717" s="20"/>
      <c r="BO717" s="20"/>
      <c r="BP717" s="20"/>
      <c r="BQ717" s="20"/>
      <c r="BR717" s="20"/>
      <c r="BS717" s="20"/>
      <c r="BT717" s="20"/>
      <c r="BU717" s="20"/>
      <c r="BV717" s="20"/>
      <c r="BW717" s="20"/>
      <c r="BX717" s="20"/>
      <c r="BY717" s="20"/>
      <c r="BZ717" s="20"/>
      <c r="CA717" s="20"/>
      <c r="CB717" s="20"/>
      <c r="CC717" s="20"/>
      <c r="CD717" s="20"/>
      <c r="CE717" s="20"/>
      <c r="CF717" s="20"/>
      <c r="CG717" s="20"/>
      <c r="CH717" s="20"/>
      <c r="CI717" s="20"/>
      <c r="CJ717" s="20"/>
      <c r="CK717" s="20"/>
      <c r="CL717" s="20"/>
      <c r="CM717" s="20"/>
    </row>
    <row r="718" spans="1:91" s="53" customFormat="1" ht="31.5" x14ac:dyDescent="0.25">
      <c r="A718" s="47" t="s">
        <v>98</v>
      </c>
      <c r="B718" s="15"/>
      <c r="C718" s="48">
        <v>180</v>
      </c>
      <c r="D718" s="65"/>
      <c r="E718" s="50"/>
      <c r="F718" s="49">
        <v>2.4166666666666701</v>
      </c>
      <c r="G718" s="51">
        <v>2.5833333333333299</v>
      </c>
      <c r="H718" s="51">
        <v>13.608333333333301</v>
      </c>
      <c r="I718" s="49">
        <v>87.3</v>
      </c>
      <c r="J718" s="40" t="s">
        <v>99</v>
      </c>
      <c r="K718" s="19"/>
      <c r="L718" s="19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  <c r="AA718" s="20"/>
      <c r="AB718" s="20"/>
      <c r="AC718" s="20"/>
      <c r="AD718" s="20"/>
      <c r="AE718" s="20"/>
      <c r="AF718" s="20"/>
      <c r="AG718" s="20"/>
      <c r="AH718" s="20"/>
      <c r="AI718" s="20"/>
      <c r="AJ718" s="20"/>
      <c r="AK718" s="20"/>
      <c r="AL718" s="20"/>
      <c r="AM718" s="20"/>
      <c r="AN718" s="20"/>
      <c r="AO718" s="20"/>
      <c r="AP718" s="20"/>
      <c r="AQ718" s="20"/>
      <c r="AR718" s="20"/>
      <c r="AS718" s="20"/>
      <c r="AT718" s="20"/>
      <c r="AU718" s="20"/>
      <c r="AV718" s="20"/>
      <c r="AW718" s="20"/>
      <c r="AX718" s="20"/>
      <c r="AY718" s="20"/>
      <c r="AZ718" s="20"/>
      <c r="BA718" s="20"/>
      <c r="BB718" s="20"/>
      <c r="BC718" s="20"/>
      <c r="BD718" s="20"/>
      <c r="BE718" s="20"/>
      <c r="BF718" s="20"/>
      <c r="BG718" s="20"/>
      <c r="BH718" s="20"/>
      <c r="BI718" s="20"/>
      <c r="BJ718" s="20"/>
      <c r="BK718" s="20"/>
      <c r="BL718" s="20"/>
      <c r="BM718" s="20"/>
      <c r="BN718" s="20"/>
      <c r="BO718" s="20"/>
      <c r="BP718" s="20"/>
      <c r="BQ718" s="20"/>
      <c r="BR718" s="20"/>
      <c r="BS718" s="20"/>
      <c r="BT718" s="20"/>
      <c r="BU718" s="20"/>
      <c r="BV718" s="20"/>
      <c r="BW718" s="20"/>
      <c r="BX718" s="20"/>
      <c r="BY718" s="20"/>
      <c r="BZ718" s="20"/>
      <c r="CA718" s="20"/>
      <c r="CB718" s="20"/>
      <c r="CC718" s="20"/>
      <c r="CD718" s="20"/>
      <c r="CE718" s="20"/>
      <c r="CF718" s="20"/>
      <c r="CG718" s="20"/>
      <c r="CH718" s="20"/>
      <c r="CI718" s="20"/>
      <c r="CJ718" s="20"/>
      <c r="CK718" s="20"/>
      <c r="CL718" s="20"/>
      <c r="CM718" s="20"/>
    </row>
    <row r="719" spans="1:91" s="53" customFormat="1" x14ac:dyDescent="0.25">
      <c r="A719" s="47"/>
      <c r="B719" s="15" t="s">
        <v>100</v>
      </c>
      <c r="C719" s="48"/>
      <c r="D719" s="49">
        <v>1.5</v>
      </c>
      <c r="E719" s="51">
        <v>1.5</v>
      </c>
      <c r="F719" s="49"/>
      <c r="G719" s="51"/>
      <c r="H719" s="51"/>
      <c r="I719" s="49"/>
      <c r="J719" s="40"/>
      <c r="K719" s="19"/>
      <c r="L719" s="19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  <c r="AA719" s="20"/>
      <c r="AB719" s="20"/>
      <c r="AC719" s="20"/>
      <c r="AD719" s="20"/>
      <c r="AE719" s="20"/>
      <c r="AF719" s="20"/>
      <c r="AG719" s="20"/>
      <c r="AH719" s="20"/>
      <c r="AI719" s="20"/>
      <c r="AJ719" s="20"/>
      <c r="AK719" s="20"/>
      <c r="AL719" s="20"/>
      <c r="AM719" s="20"/>
      <c r="AN719" s="20"/>
      <c r="AO719" s="20"/>
      <c r="AP719" s="20"/>
      <c r="AQ719" s="20"/>
      <c r="AR719" s="20"/>
      <c r="AS719" s="20"/>
      <c r="AT719" s="20"/>
      <c r="AU719" s="20"/>
      <c r="AV719" s="20"/>
      <c r="AW719" s="20"/>
      <c r="AX719" s="20"/>
      <c r="AY719" s="20"/>
      <c r="AZ719" s="20"/>
      <c r="BA719" s="20"/>
      <c r="BB719" s="20"/>
      <c r="BC719" s="20"/>
      <c r="BD719" s="20"/>
      <c r="BE719" s="20"/>
      <c r="BF719" s="20"/>
      <c r="BG719" s="20"/>
      <c r="BH719" s="20"/>
      <c r="BI719" s="20"/>
      <c r="BJ719" s="20"/>
      <c r="BK719" s="20"/>
      <c r="BL719" s="20"/>
      <c r="BM719" s="20"/>
      <c r="BN719" s="20"/>
      <c r="BO719" s="20"/>
      <c r="BP719" s="20"/>
      <c r="BQ719" s="20"/>
      <c r="BR719" s="20"/>
      <c r="BS719" s="20"/>
      <c r="BT719" s="20"/>
      <c r="BU719" s="20"/>
      <c r="BV719" s="20"/>
      <c r="BW719" s="20"/>
      <c r="BX719" s="20"/>
      <c r="BY719" s="20"/>
      <c r="BZ719" s="20"/>
      <c r="CA719" s="20"/>
      <c r="CB719" s="20"/>
      <c r="CC719" s="20"/>
      <c r="CD719" s="20"/>
      <c r="CE719" s="20"/>
      <c r="CF719" s="20"/>
      <c r="CG719" s="20"/>
      <c r="CH719" s="20"/>
      <c r="CI719" s="20"/>
      <c r="CJ719" s="20"/>
      <c r="CK719" s="20"/>
      <c r="CL719" s="20"/>
      <c r="CM719" s="20"/>
    </row>
    <row r="720" spans="1:91" s="53" customFormat="1" x14ac:dyDescent="0.25">
      <c r="A720" s="47"/>
      <c r="B720" s="15" t="s">
        <v>74</v>
      </c>
      <c r="C720" s="48"/>
      <c r="D720" s="49">
        <v>8</v>
      </c>
      <c r="E720" s="51">
        <v>8</v>
      </c>
      <c r="F720" s="49"/>
      <c r="G720" s="51"/>
      <c r="H720" s="51"/>
      <c r="I720" s="49"/>
      <c r="J720" s="40"/>
      <c r="K720" s="19"/>
      <c r="L720" s="19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  <c r="AA720" s="20"/>
      <c r="AB720" s="20"/>
      <c r="AC720" s="20"/>
      <c r="AD720" s="20"/>
      <c r="AE720" s="20"/>
      <c r="AF720" s="20"/>
      <c r="AG720" s="20"/>
      <c r="AH720" s="20"/>
      <c r="AI720" s="20"/>
      <c r="AJ720" s="20"/>
      <c r="AK720" s="20"/>
      <c r="AL720" s="20"/>
      <c r="AM720" s="20"/>
      <c r="AN720" s="20"/>
      <c r="AO720" s="20"/>
      <c r="AP720" s="20"/>
      <c r="AQ720" s="20"/>
      <c r="AR720" s="20"/>
      <c r="AS720" s="20"/>
      <c r="AT720" s="20"/>
      <c r="AU720" s="20"/>
      <c r="AV720" s="20"/>
      <c r="AW720" s="20"/>
      <c r="AX720" s="20"/>
      <c r="AY720" s="20"/>
      <c r="AZ720" s="20"/>
      <c r="BA720" s="20"/>
      <c r="BB720" s="20"/>
      <c r="BC720" s="20"/>
      <c r="BD720" s="20"/>
      <c r="BE720" s="20"/>
      <c r="BF720" s="20"/>
      <c r="BG720" s="20"/>
      <c r="BH720" s="20"/>
      <c r="BI720" s="20"/>
      <c r="BJ720" s="20"/>
      <c r="BK720" s="20"/>
      <c r="BL720" s="20"/>
      <c r="BM720" s="20"/>
      <c r="BN720" s="20"/>
      <c r="BO720" s="20"/>
      <c r="BP720" s="20"/>
      <c r="BQ720" s="20"/>
      <c r="BR720" s="20"/>
      <c r="BS720" s="20"/>
      <c r="BT720" s="20"/>
      <c r="BU720" s="20"/>
      <c r="BV720" s="20"/>
      <c r="BW720" s="20"/>
      <c r="BX720" s="20"/>
      <c r="BY720" s="20"/>
      <c r="BZ720" s="20"/>
      <c r="CA720" s="20"/>
      <c r="CB720" s="20"/>
      <c r="CC720" s="20"/>
      <c r="CD720" s="20"/>
      <c r="CE720" s="20"/>
      <c r="CF720" s="20"/>
      <c r="CG720" s="20"/>
      <c r="CH720" s="20"/>
      <c r="CI720" s="20"/>
      <c r="CJ720" s="20"/>
      <c r="CK720" s="20"/>
      <c r="CL720" s="20"/>
      <c r="CM720" s="20"/>
    </row>
    <row r="721" spans="1:116" s="53" customFormat="1" x14ac:dyDescent="0.25">
      <c r="A721" s="104"/>
      <c r="B721" s="15" t="s">
        <v>24</v>
      </c>
      <c r="C721" s="48"/>
      <c r="D721" s="49">
        <v>90</v>
      </c>
      <c r="E721" s="51">
        <v>90</v>
      </c>
      <c r="F721" s="49"/>
      <c r="G721" s="51"/>
      <c r="H721" s="51"/>
      <c r="I721" s="49"/>
      <c r="J721" s="40"/>
      <c r="K721" s="19"/>
      <c r="L721" s="19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  <c r="AA721" s="20"/>
      <c r="AB721" s="20"/>
      <c r="AC721" s="20"/>
      <c r="AD721" s="20"/>
      <c r="AE721" s="20"/>
      <c r="AF721" s="20"/>
      <c r="AG721" s="20"/>
      <c r="AH721" s="20"/>
      <c r="AI721" s="20"/>
      <c r="AJ721" s="20"/>
      <c r="AK721" s="20"/>
      <c r="AL721" s="20"/>
      <c r="AM721" s="20"/>
      <c r="AN721" s="20"/>
      <c r="AO721" s="20"/>
      <c r="AP721" s="20"/>
      <c r="AQ721" s="20"/>
      <c r="AR721" s="20"/>
      <c r="AS721" s="20"/>
      <c r="AT721" s="20"/>
      <c r="AU721" s="20"/>
      <c r="AV721" s="20"/>
      <c r="AW721" s="20"/>
      <c r="AX721" s="20"/>
      <c r="AY721" s="20"/>
      <c r="AZ721" s="20"/>
      <c r="BA721" s="20"/>
      <c r="BB721" s="20"/>
      <c r="BC721" s="20"/>
      <c r="BD721" s="20"/>
      <c r="BE721" s="20"/>
      <c r="BF721" s="20"/>
      <c r="BG721" s="20"/>
      <c r="BH721" s="20"/>
      <c r="BI721" s="20"/>
      <c r="BJ721" s="20"/>
      <c r="BK721" s="20"/>
      <c r="BL721" s="20"/>
      <c r="BM721" s="20"/>
      <c r="BN721" s="20"/>
      <c r="BO721" s="20"/>
      <c r="BP721" s="20"/>
      <c r="BQ721" s="20"/>
      <c r="BR721" s="20"/>
      <c r="BS721" s="20"/>
      <c r="BT721" s="20"/>
      <c r="BU721" s="20"/>
      <c r="BV721" s="20"/>
      <c r="BW721" s="20"/>
      <c r="BX721" s="20"/>
      <c r="BY721" s="20"/>
      <c r="BZ721" s="20"/>
      <c r="CA721" s="20"/>
      <c r="CB721" s="20"/>
      <c r="CC721" s="20"/>
      <c r="CD721" s="20"/>
      <c r="CE721" s="20"/>
      <c r="CF721" s="20"/>
      <c r="CG721" s="20"/>
      <c r="CH721" s="20"/>
      <c r="CI721" s="20"/>
      <c r="CJ721" s="20"/>
      <c r="CK721" s="20"/>
      <c r="CL721" s="20"/>
      <c r="CM721" s="20"/>
    </row>
    <row r="722" spans="1:116" s="53" customFormat="1" x14ac:dyDescent="0.25">
      <c r="A722" s="104"/>
      <c r="B722" s="15" t="s">
        <v>33</v>
      </c>
      <c r="C722" s="48"/>
      <c r="D722" s="49">
        <v>100</v>
      </c>
      <c r="E722" s="51">
        <v>100</v>
      </c>
      <c r="F722" s="49"/>
      <c r="G722" s="51"/>
      <c r="H722" s="51"/>
      <c r="I722" s="49"/>
      <c r="J722" s="40"/>
      <c r="K722" s="19"/>
      <c r="L722" s="19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  <c r="BG722" s="20"/>
      <c r="BH722" s="20"/>
      <c r="BI722" s="20"/>
      <c r="BJ722" s="20"/>
      <c r="BK722" s="20"/>
      <c r="BL722" s="20"/>
      <c r="BM722" s="20"/>
      <c r="BN722" s="20"/>
      <c r="BO722" s="20"/>
      <c r="BP722" s="20"/>
      <c r="BQ722" s="20"/>
      <c r="BR722" s="20"/>
      <c r="BS722" s="20"/>
      <c r="BT722" s="20"/>
      <c r="BU722" s="20"/>
      <c r="BV722" s="20"/>
      <c r="BW722" s="20"/>
      <c r="BX722" s="20"/>
      <c r="BY722" s="20"/>
      <c r="BZ722" s="20"/>
      <c r="CA722" s="20"/>
      <c r="CB722" s="20"/>
      <c r="CC722" s="20"/>
      <c r="CD722" s="20"/>
      <c r="CE722" s="20"/>
      <c r="CF722" s="20"/>
      <c r="CG722" s="20"/>
      <c r="CH722" s="20"/>
      <c r="CI722" s="20"/>
      <c r="CJ722" s="20"/>
      <c r="CK722" s="20"/>
      <c r="CL722" s="20"/>
      <c r="CM722" s="20"/>
    </row>
    <row r="723" spans="1:116" ht="31.5" x14ac:dyDescent="0.25">
      <c r="A723" s="47" t="s">
        <v>34</v>
      </c>
      <c r="C723" s="64" t="s">
        <v>35</v>
      </c>
      <c r="D723" s="65"/>
      <c r="E723" s="50"/>
      <c r="F723" s="49">
        <v>1.91</v>
      </c>
      <c r="G723" s="51">
        <v>4.3499999999999996</v>
      </c>
      <c r="H723" s="17">
        <v>12.89</v>
      </c>
      <c r="I723" s="49">
        <v>99</v>
      </c>
      <c r="J723" s="40" t="s">
        <v>36</v>
      </c>
    </row>
    <row r="724" spans="1:116" x14ac:dyDescent="0.25">
      <c r="A724" s="47"/>
      <c r="B724" s="15" t="s">
        <v>37</v>
      </c>
      <c r="C724" s="48"/>
      <c r="D724" s="49">
        <v>25</v>
      </c>
      <c r="E724" s="51">
        <v>25</v>
      </c>
      <c r="F724" s="49"/>
      <c r="G724" s="51"/>
      <c r="H724" s="51"/>
      <c r="I724" s="49"/>
      <c r="J724" s="40"/>
    </row>
    <row r="725" spans="1:116" x14ac:dyDescent="0.25">
      <c r="A725" s="47"/>
      <c r="B725" s="15" t="s">
        <v>28</v>
      </c>
      <c r="C725" s="48"/>
      <c r="D725" s="49">
        <v>5</v>
      </c>
      <c r="E725" s="51">
        <v>5</v>
      </c>
      <c r="F725" s="49" t="s">
        <v>38</v>
      </c>
      <c r="G725" s="51"/>
      <c r="H725" s="51"/>
      <c r="I725" s="49"/>
      <c r="J725" s="40"/>
    </row>
    <row r="726" spans="1:116" x14ac:dyDescent="0.25">
      <c r="A726" s="66" t="s">
        <v>39</v>
      </c>
      <c r="B726" s="67"/>
      <c r="C726" s="68">
        <v>425</v>
      </c>
      <c r="D726" s="92"/>
      <c r="E726" s="44"/>
      <c r="F726" s="44">
        <f>SUM(F710:F725)</f>
        <v>12.526666666666669</v>
      </c>
      <c r="G726" s="44">
        <f>SUM(G710:G725)</f>
        <v>14.83333333333333</v>
      </c>
      <c r="H726" s="44">
        <f>SUM(H710:H725)</f>
        <v>45.698333333333302</v>
      </c>
      <c r="I726" s="44">
        <f>SUM(I710:I725)</f>
        <v>366.3</v>
      </c>
      <c r="J726" s="31"/>
    </row>
    <row r="727" spans="1:116" x14ac:dyDescent="0.25">
      <c r="A727" s="47" t="s">
        <v>40</v>
      </c>
      <c r="C727" s="48">
        <v>125</v>
      </c>
      <c r="D727" s="69">
        <v>125</v>
      </c>
      <c r="E727" s="48">
        <v>125</v>
      </c>
      <c r="F727" s="49">
        <v>0.6</v>
      </c>
      <c r="G727" s="51">
        <v>0.06</v>
      </c>
      <c r="H727" s="17">
        <v>21</v>
      </c>
      <c r="I727" s="51">
        <v>91</v>
      </c>
      <c r="J727" s="40" t="s">
        <v>41</v>
      </c>
    </row>
    <row r="728" spans="1:116" x14ac:dyDescent="0.25">
      <c r="A728" s="47" t="s">
        <v>267</v>
      </c>
      <c r="C728" s="48"/>
      <c r="D728" s="69"/>
      <c r="E728" s="48"/>
      <c r="F728" s="49"/>
      <c r="G728" s="49"/>
      <c r="I728" s="49"/>
      <c r="J728" s="40"/>
    </row>
    <row r="729" spans="1:116" x14ac:dyDescent="0.25">
      <c r="A729" s="66" t="s">
        <v>39</v>
      </c>
      <c r="B729" s="67"/>
      <c r="C729" s="68">
        <f>SUM(C727)</f>
        <v>125</v>
      </c>
      <c r="D729" s="45"/>
      <c r="E729" s="70"/>
      <c r="F729" s="45">
        <f>SUM(F727)</f>
        <v>0.6</v>
      </c>
      <c r="G729" s="45">
        <f>SUM(G727)</f>
        <v>0.06</v>
      </c>
      <c r="H729" s="45">
        <f>SUM(H727)</f>
        <v>21</v>
      </c>
      <c r="I729" s="45">
        <f>SUM(I727)</f>
        <v>91</v>
      </c>
      <c r="J729" s="31"/>
    </row>
    <row r="730" spans="1:116" x14ac:dyDescent="0.25">
      <c r="A730" s="71"/>
      <c r="B730" s="72"/>
      <c r="C730" s="73">
        <v>550</v>
      </c>
      <c r="D730" s="74"/>
      <c r="E730" s="75"/>
      <c r="F730" s="29">
        <f>F726+F729</f>
        <v>13.126666666666669</v>
      </c>
      <c r="G730" s="29">
        <f>G726+G729</f>
        <v>14.893333333333331</v>
      </c>
      <c r="H730" s="29">
        <f>H726+H729</f>
        <v>66.698333333333295</v>
      </c>
      <c r="I730" s="29">
        <f>I726+I729</f>
        <v>457.3</v>
      </c>
      <c r="J730" s="31"/>
    </row>
    <row r="731" spans="1:116" x14ac:dyDescent="0.25">
      <c r="A731" s="71"/>
      <c r="B731" s="72" t="s">
        <v>43</v>
      </c>
      <c r="C731" s="73"/>
      <c r="D731" s="74"/>
      <c r="E731" s="76"/>
      <c r="F731" s="29"/>
      <c r="G731" s="30"/>
      <c r="H731" s="74"/>
      <c r="I731" s="29"/>
      <c r="J731" s="31"/>
    </row>
    <row r="732" spans="1:116" s="53" customFormat="1" ht="21" customHeight="1" x14ac:dyDescent="0.25">
      <c r="A732" s="47" t="s">
        <v>203</v>
      </c>
      <c r="B732" s="15"/>
      <c r="C732" s="48">
        <v>50</v>
      </c>
      <c r="D732" s="17"/>
      <c r="E732" s="51"/>
      <c r="F732" s="17">
        <v>0.4</v>
      </c>
      <c r="G732" s="51">
        <v>0.05</v>
      </c>
      <c r="H732" s="17">
        <v>0.85</v>
      </c>
      <c r="I732" s="49">
        <v>5.5</v>
      </c>
      <c r="J732" s="129" t="s">
        <v>204</v>
      </c>
      <c r="K732" s="19"/>
      <c r="L732" s="19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  <c r="BG732" s="20"/>
      <c r="BH732" s="20"/>
      <c r="BI732" s="20"/>
      <c r="BJ732" s="20"/>
      <c r="BK732" s="20"/>
      <c r="BL732" s="20"/>
      <c r="BM732" s="20"/>
      <c r="BN732" s="20"/>
      <c r="BO732" s="20"/>
      <c r="BP732" s="20"/>
      <c r="BQ732" s="20"/>
      <c r="BR732" s="20"/>
      <c r="BS732" s="20"/>
      <c r="BT732" s="20"/>
      <c r="BU732" s="20"/>
      <c r="BV732" s="20"/>
      <c r="BW732" s="20"/>
      <c r="BX732" s="20"/>
      <c r="BY732" s="20"/>
      <c r="BZ732" s="20"/>
      <c r="CA732" s="20"/>
      <c r="CB732" s="20"/>
      <c r="CC732" s="20"/>
      <c r="CD732" s="20"/>
      <c r="CE732" s="20"/>
      <c r="CF732" s="20"/>
      <c r="CG732" s="20"/>
      <c r="CH732" s="20"/>
      <c r="CI732" s="20"/>
      <c r="CJ732" s="20"/>
      <c r="CK732" s="20"/>
      <c r="CL732" s="20"/>
      <c r="CM732" s="20"/>
    </row>
    <row r="733" spans="1:116" s="53" customFormat="1" x14ac:dyDescent="0.25">
      <c r="A733" s="47"/>
      <c r="B733" s="15" t="s">
        <v>203</v>
      </c>
      <c r="C733" s="48"/>
      <c r="D733" s="17">
        <v>91</v>
      </c>
      <c r="E733" s="51">
        <v>50</v>
      </c>
      <c r="F733" s="17"/>
      <c r="G733" s="51"/>
      <c r="H733" s="17"/>
      <c r="I733" s="49"/>
      <c r="J733" s="80"/>
      <c r="K733" s="19"/>
      <c r="L733" s="19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  <c r="BG733" s="20"/>
      <c r="BH733" s="20"/>
      <c r="BI733" s="20"/>
      <c r="BJ733" s="20"/>
      <c r="BK733" s="20"/>
      <c r="BL733" s="20"/>
      <c r="BM733" s="20"/>
      <c r="BN733" s="20"/>
      <c r="BO733" s="20"/>
      <c r="BP733" s="20"/>
      <c r="BQ733" s="20"/>
      <c r="BR733" s="20"/>
      <c r="BS733" s="20"/>
      <c r="BT733" s="20"/>
      <c r="BU733" s="20"/>
      <c r="BV733" s="20"/>
      <c r="BW733" s="20"/>
      <c r="BX733" s="20"/>
      <c r="BY733" s="20"/>
      <c r="BZ733" s="20"/>
      <c r="CA733" s="20"/>
      <c r="CB733" s="20"/>
      <c r="CC733" s="20"/>
      <c r="CD733" s="20"/>
      <c r="CE733" s="20"/>
      <c r="CF733" s="20"/>
      <c r="CG733" s="20"/>
      <c r="CH733" s="20"/>
      <c r="CI733" s="20"/>
      <c r="CJ733" s="20"/>
      <c r="CK733" s="20"/>
      <c r="CL733" s="20"/>
      <c r="CM733" s="20"/>
    </row>
    <row r="734" spans="1:116" s="130" customFormat="1" ht="47.25" x14ac:dyDescent="0.25">
      <c r="A734" s="47" t="s">
        <v>268</v>
      </c>
      <c r="B734" s="15"/>
      <c r="C734" s="48" t="s">
        <v>48</v>
      </c>
      <c r="D734" s="51"/>
      <c r="E734" s="51"/>
      <c r="F734" s="51">
        <v>3.35</v>
      </c>
      <c r="G734" s="51">
        <v>7.2</v>
      </c>
      <c r="H734" s="17">
        <v>13.8</v>
      </c>
      <c r="I734" s="49">
        <v>134</v>
      </c>
      <c r="J734" s="40" t="s">
        <v>150</v>
      </c>
      <c r="K734" s="124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  <c r="CC734" s="124"/>
      <c r="CD734" s="124"/>
      <c r="CE734" s="124"/>
      <c r="CF734" s="124"/>
      <c r="CG734" s="124"/>
      <c r="CH734" s="124"/>
      <c r="CI734" s="124"/>
      <c r="CJ734" s="124"/>
      <c r="CK734" s="124"/>
      <c r="CL734" s="124"/>
      <c r="CM734" s="124"/>
      <c r="CN734" s="125"/>
      <c r="CO734" s="125"/>
      <c r="CP734" s="125"/>
      <c r="CQ734" s="125"/>
      <c r="CR734" s="125"/>
      <c r="CS734" s="125"/>
      <c r="CT734" s="125"/>
      <c r="CU734" s="125"/>
      <c r="CV734" s="125"/>
      <c r="CW734" s="125"/>
      <c r="CX734" s="125"/>
      <c r="CY734" s="125"/>
      <c r="CZ734" s="125"/>
      <c r="DA734" s="125"/>
      <c r="DB734" s="125"/>
      <c r="DC734" s="125"/>
      <c r="DD734" s="125"/>
      <c r="DE734" s="125"/>
      <c r="DF734" s="125"/>
      <c r="DG734" s="125"/>
      <c r="DH734" s="125"/>
      <c r="DI734" s="125"/>
      <c r="DJ734" s="125"/>
      <c r="DK734" s="125"/>
      <c r="DL734" s="125"/>
    </row>
    <row r="735" spans="1:116" s="130" customFormat="1" x14ac:dyDescent="0.25">
      <c r="A735" s="47"/>
      <c r="B735" s="15" t="s">
        <v>119</v>
      </c>
      <c r="C735" s="64"/>
      <c r="D735" s="48">
        <v>17.100000000000001</v>
      </c>
      <c r="E735" s="69">
        <v>17.100000000000001</v>
      </c>
      <c r="F735" s="49"/>
      <c r="G735" s="49"/>
      <c r="H735" s="49"/>
      <c r="I735" s="49"/>
      <c r="J735" s="40"/>
      <c r="K735" s="124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  <c r="CC735" s="124"/>
      <c r="CD735" s="124"/>
      <c r="CE735" s="124"/>
      <c r="CF735" s="124"/>
      <c r="CG735" s="124"/>
      <c r="CH735" s="124"/>
      <c r="CI735" s="124"/>
      <c r="CJ735" s="124"/>
      <c r="CK735" s="124"/>
      <c r="CL735" s="124"/>
      <c r="CM735" s="124"/>
      <c r="CN735" s="125"/>
      <c r="CO735" s="125"/>
      <c r="CP735" s="125"/>
      <c r="CQ735" s="125"/>
      <c r="CR735" s="125"/>
      <c r="CS735" s="125"/>
      <c r="CT735" s="125"/>
      <c r="CU735" s="125"/>
      <c r="CV735" s="125"/>
      <c r="CW735" s="125"/>
      <c r="CX735" s="125"/>
      <c r="CY735" s="125"/>
      <c r="CZ735" s="125"/>
      <c r="DA735" s="125"/>
      <c r="DB735" s="125"/>
      <c r="DC735" s="125"/>
      <c r="DD735" s="125"/>
      <c r="DE735" s="125"/>
      <c r="DF735" s="125"/>
      <c r="DG735" s="125"/>
      <c r="DH735" s="125"/>
      <c r="DI735" s="125"/>
      <c r="DJ735" s="125"/>
      <c r="DK735" s="125"/>
      <c r="DL735" s="125"/>
    </row>
    <row r="736" spans="1:116" s="130" customFormat="1" x14ac:dyDescent="0.25">
      <c r="A736" s="47"/>
      <c r="B736" s="15" t="s">
        <v>53</v>
      </c>
      <c r="C736" s="64"/>
      <c r="D736" s="48">
        <v>1.78</v>
      </c>
      <c r="E736" s="69">
        <v>1.5</v>
      </c>
      <c r="F736" s="51"/>
      <c r="G736" s="51"/>
      <c r="H736" s="17"/>
      <c r="I736" s="51"/>
      <c r="J736" s="40"/>
      <c r="K736" s="124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  <c r="CC736" s="124"/>
      <c r="CD736" s="124"/>
      <c r="CE736" s="124"/>
      <c r="CF736" s="124"/>
      <c r="CG736" s="124"/>
      <c r="CH736" s="124"/>
      <c r="CI736" s="124"/>
      <c r="CJ736" s="124"/>
      <c r="CK736" s="124"/>
      <c r="CL736" s="124"/>
      <c r="CM736" s="124"/>
      <c r="CN736" s="125"/>
      <c r="CO736" s="125"/>
      <c r="CP736" s="125"/>
      <c r="CQ736" s="125"/>
      <c r="CR736" s="125"/>
      <c r="CS736" s="125"/>
      <c r="CT736" s="125"/>
      <c r="CU736" s="125"/>
      <c r="CV736" s="125"/>
      <c r="CW736" s="125"/>
      <c r="CX736" s="125"/>
      <c r="CY736" s="125"/>
      <c r="CZ736" s="125"/>
      <c r="DA736" s="125"/>
      <c r="DB736" s="125"/>
      <c r="DC736" s="125"/>
      <c r="DD736" s="125"/>
      <c r="DE736" s="125"/>
      <c r="DF736" s="125"/>
      <c r="DG736" s="125"/>
      <c r="DH736" s="125"/>
      <c r="DI736" s="125"/>
      <c r="DJ736" s="125"/>
      <c r="DK736" s="125"/>
      <c r="DL736" s="125"/>
    </row>
    <row r="737" spans="1:116" s="130" customFormat="1" x14ac:dyDescent="0.25">
      <c r="A737" s="47"/>
      <c r="B737" s="15" t="s">
        <v>80</v>
      </c>
      <c r="C737" s="64"/>
      <c r="D737" s="48">
        <v>1.5</v>
      </c>
      <c r="E737" s="69">
        <v>1.5</v>
      </c>
      <c r="F737" s="51"/>
      <c r="G737" s="51"/>
      <c r="H737" s="17"/>
      <c r="I737" s="51"/>
      <c r="J737" s="40"/>
      <c r="K737" s="124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  <c r="CC737" s="124"/>
      <c r="CD737" s="124"/>
      <c r="CE737" s="124"/>
      <c r="CF737" s="124"/>
      <c r="CG737" s="124"/>
      <c r="CH737" s="124"/>
      <c r="CI737" s="124"/>
      <c r="CJ737" s="124"/>
      <c r="CK737" s="124"/>
      <c r="CL737" s="124"/>
      <c r="CM737" s="124"/>
      <c r="CN737" s="125"/>
      <c r="CO737" s="125"/>
      <c r="CP737" s="125"/>
      <c r="CQ737" s="125"/>
      <c r="CR737" s="125"/>
      <c r="CS737" s="125"/>
      <c r="CT737" s="125"/>
      <c r="CU737" s="125"/>
      <c r="CV737" s="125"/>
      <c r="CW737" s="125"/>
      <c r="CX737" s="125"/>
      <c r="CY737" s="125"/>
      <c r="CZ737" s="125"/>
      <c r="DA737" s="125"/>
      <c r="DB737" s="125"/>
      <c r="DC737" s="125"/>
      <c r="DD737" s="125"/>
      <c r="DE737" s="125"/>
      <c r="DF737" s="125"/>
      <c r="DG737" s="125"/>
      <c r="DH737" s="125"/>
      <c r="DI737" s="125"/>
      <c r="DJ737" s="125"/>
      <c r="DK737" s="125"/>
      <c r="DL737" s="125"/>
    </row>
    <row r="738" spans="1:116" s="130" customFormat="1" x14ac:dyDescent="0.25">
      <c r="A738" s="47"/>
      <c r="B738" s="15" t="s">
        <v>151</v>
      </c>
      <c r="C738" s="64"/>
      <c r="D738" s="48">
        <v>1.7</v>
      </c>
      <c r="E738" s="69">
        <v>1.7</v>
      </c>
      <c r="F738" s="51"/>
      <c r="G738" s="51"/>
      <c r="H738" s="17"/>
      <c r="I738" s="51"/>
      <c r="J738" s="40"/>
      <c r="K738" s="124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  <c r="CC738" s="124"/>
      <c r="CD738" s="124"/>
      <c r="CE738" s="124"/>
      <c r="CF738" s="124"/>
      <c r="CG738" s="124"/>
      <c r="CH738" s="124"/>
      <c r="CI738" s="124"/>
      <c r="CJ738" s="124"/>
      <c r="CK738" s="124"/>
      <c r="CL738" s="124"/>
      <c r="CM738" s="124"/>
      <c r="CN738" s="125"/>
      <c r="CO738" s="125"/>
      <c r="CP738" s="125"/>
      <c r="CQ738" s="125"/>
      <c r="CR738" s="125"/>
      <c r="CS738" s="125"/>
      <c r="CT738" s="125"/>
      <c r="CU738" s="125"/>
      <c r="CV738" s="125"/>
      <c r="CW738" s="125"/>
      <c r="CX738" s="125"/>
      <c r="CY738" s="125"/>
      <c r="CZ738" s="125"/>
      <c r="DA738" s="125"/>
      <c r="DB738" s="125"/>
      <c r="DC738" s="125"/>
      <c r="DD738" s="125"/>
      <c r="DE738" s="125"/>
      <c r="DF738" s="125"/>
      <c r="DG738" s="125"/>
      <c r="DH738" s="125"/>
      <c r="DI738" s="125"/>
      <c r="DJ738" s="125"/>
      <c r="DK738" s="125"/>
      <c r="DL738" s="125"/>
    </row>
    <row r="739" spans="1:116" s="130" customFormat="1" x14ac:dyDescent="0.25">
      <c r="A739" s="47"/>
      <c r="B739" s="15" t="s">
        <v>81</v>
      </c>
      <c r="C739" s="64"/>
      <c r="D739" s="64"/>
      <c r="E739" s="69">
        <v>20.100000000000001</v>
      </c>
      <c r="F739" s="51"/>
      <c r="G739" s="51"/>
      <c r="H739" s="17"/>
      <c r="I739" s="51"/>
      <c r="J739" s="40"/>
      <c r="K739" s="124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  <c r="CC739" s="124"/>
      <c r="CD739" s="124"/>
      <c r="CE739" s="124"/>
      <c r="CF739" s="124"/>
      <c r="CG739" s="124"/>
      <c r="CH739" s="124"/>
      <c r="CI739" s="124"/>
      <c r="CJ739" s="124"/>
      <c r="CK739" s="124"/>
      <c r="CL739" s="124"/>
      <c r="CM739" s="124"/>
      <c r="CN739" s="125"/>
      <c r="CO739" s="125"/>
      <c r="CP739" s="125"/>
      <c r="CQ739" s="125"/>
      <c r="CR739" s="125"/>
      <c r="CS739" s="125"/>
      <c r="CT739" s="125"/>
      <c r="CU739" s="125"/>
      <c r="CV739" s="125"/>
      <c r="CW739" s="125"/>
      <c r="CX739" s="125"/>
      <c r="CY739" s="125"/>
      <c r="CZ739" s="125"/>
      <c r="DA739" s="125"/>
      <c r="DB739" s="125"/>
      <c r="DC739" s="125"/>
      <c r="DD739" s="125"/>
      <c r="DE739" s="125"/>
      <c r="DF739" s="125"/>
      <c r="DG739" s="125"/>
      <c r="DH739" s="125"/>
      <c r="DI739" s="125"/>
      <c r="DJ739" s="125"/>
      <c r="DK739" s="125"/>
      <c r="DL739" s="125"/>
    </row>
    <row r="740" spans="1:116" s="130" customFormat="1" x14ac:dyDescent="0.25">
      <c r="A740" s="47"/>
      <c r="B740" s="15" t="s">
        <v>51</v>
      </c>
      <c r="C740" s="48"/>
      <c r="D740" s="51">
        <v>100.2</v>
      </c>
      <c r="E740" s="51">
        <v>60</v>
      </c>
      <c r="F740" s="49"/>
      <c r="G740" s="49"/>
      <c r="H740" s="49"/>
      <c r="I740" s="49"/>
      <c r="J740" s="40"/>
      <c r="K740" s="124"/>
      <c r="L740" s="124"/>
      <c r="M740" s="124"/>
      <c r="N740" s="124"/>
      <c r="O740" s="124"/>
      <c r="P740" s="124"/>
      <c r="Q740" s="124"/>
      <c r="R740" s="124"/>
      <c r="S740" s="124"/>
      <c r="T740" s="124"/>
      <c r="U740" s="124"/>
      <c r="V740" s="124"/>
      <c r="W740" s="124"/>
      <c r="X740" s="124"/>
      <c r="Y740" s="124"/>
      <c r="Z740" s="124"/>
      <c r="AA740" s="124"/>
      <c r="AB740" s="124"/>
      <c r="AC740" s="124"/>
      <c r="AD740" s="124"/>
      <c r="AE740" s="124"/>
      <c r="AF740" s="124"/>
      <c r="AG740" s="124"/>
      <c r="AH740" s="124"/>
      <c r="AI740" s="124"/>
      <c r="AJ740" s="124"/>
      <c r="AK740" s="124"/>
      <c r="AL740" s="124"/>
      <c r="AM740" s="124"/>
      <c r="AN740" s="124"/>
      <c r="AO740" s="124"/>
      <c r="AP740" s="124"/>
      <c r="AQ740" s="124"/>
      <c r="AR740" s="124"/>
      <c r="AS740" s="124"/>
      <c r="AT740" s="124"/>
      <c r="AU740" s="124"/>
      <c r="AV740" s="124"/>
      <c r="AW740" s="124"/>
      <c r="AX740" s="124"/>
      <c r="AY740" s="124"/>
      <c r="AZ740" s="124"/>
      <c r="BA740" s="124"/>
      <c r="BB740" s="124"/>
      <c r="BC740" s="124"/>
      <c r="BD740" s="124"/>
      <c r="BE740" s="124"/>
      <c r="BF740" s="124"/>
      <c r="BG740" s="124"/>
      <c r="BH740" s="124"/>
      <c r="BI740" s="124"/>
      <c r="BJ740" s="124"/>
      <c r="BK740" s="124"/>
      <c r="BL740" s="124"/>
      <c r="BM740" s="124"/>
      <c r="BN740" s="124"/>
      <c r="BO740" s="124"/>
      <c r="BP740" s="124"/>
      <c r="BQ740" s="124"/>
      <c r="BR740" s="124"/>
      <c r="BS740" s="124"/>
      <c r="BT740" s="124"/>
      <c r="BU740" s="124"/>
      <c r="BV740" s="124"/>
      <c r="BW740" s="124"/>
      <c r="BX740" s="124"/>
      <c r="BY740" s="124"/>
      <c r="BZ740" s="124"/>
      <c r="CA740" s="124"/>
      <c r="CB740" s="124"/>
      <c r="CC740" s="124"/>
      <c r="CD740" s="124"/>
      <c r="CE740" s="124"/>
      <c r="CF740" s="124"/>
      <c r="CG740" s="124"/>
      <c r="CH740" s="124"/>
      <c r="CI740" s="124"/>
      <c r="CJ740" s="124"/>
      <c r="CK740" s="124"/>
      <c r="CL740" s="124"/>
      <c r="CM740" s="124"/>
      <c r="CN740" s="125"/>
      <c r="CO740" s="125"/>
      <c r="CP740" s="125"/>
      <c r="CQ740" s="125"/>
      <c r="CR740" s="125"/>
      <c r="CS740" s="125"/>
      <c r="CT740" s="125"/>
      <c r="CU740" s="125"/>
      <c r="CV740" s="125"/>
      <c r="CW740" s="125"/>
      <c r="CX740" s="125"/>
      <c r="CY740" s="125"/>
      <c r="CZ740" s="125"/>
      <c r="DA740" s="125"/>
      <c r="DB740" s="125"/>
      <c r="DC740" s="125"/>
      <c r="DD740" s="125"/>
      <c r="DE740" s="125"/>
      <c r="DF740" s="125"/>
      <c r="DG740" s="125"/>
      <c r="DH740" s="125"/>
      <c r="DI740" s="125"/>
      <c r="DJ740" s="125"/>
      <c r="DK740" s="125"/>
      <c r="DL740" s="125"/>
    </row>
    <row r="741" spans="1:116" s="130" customFormat="1" x14ac:dyDescent="0.25">
      <c r="A741" s="47"/>
      <c r="B741" s="15" t="s">
        <v>52</v>
      </c>
      <c r="C741" s="48"/>
      <c r="D741" s="51">
        <v>10.64</v>
      </c>
      <c r="E741" s="51">
        <v>8</v>
      </c>
      <c r="F741" s="49"/>
      <c r="G741" s="51"/>
      <c r="H741" s="17"/>
      <c r="I741" s="49"/>
      <c r="J741" s="40"/>
      <c r="K741" s="124"/>
      <c r="L741" s="124"/>
      <c r="M741" s="124"/>
      <c r="N741" s="124"/>
      <c r="O741" s="124"/>
      <c r="P741" s="124"/>
      <c r="Q741" s="124"/>
      <c r="R741" s="124"/>
      <c r="S741" s="124"/>
      <c r="T741" s="124"/>
      <c r="U741" s="124"/>
      <c r="V741" s="124"/>
      <c r="W741" s="124"/>
      <c r="X741" s="124"/>
      <c r="Y741" s="124"/>
      <c r="Z741" s="124"/>
      <c r="AA741" s="124"/>
      <c r="AB741" s="124"/>
      <c r="AC741" s="124"/>
      <c r="AD741" s="124"/>
      <c r="AE741" s="124"/>
      <c r="AF741" s="124"/>
      <c r="AG741" s="124"/>
      <c r="AH741" s="124"/>
      <c r="AI741" s="124"/>
      <c r="AJ741" s="124"/>
      <c r="AK741" s="124"/>
      <c r="AL741" s="124"/>
      <c r="AM741" s="124"/>
      <c r="AN741" s="124"/>
      <c r="AO741" s="124"/>
      <c r="AP741" s="124"/>
      <c r="AQ741" s="124"/>
      <c r="AR741" s="124"/>
      <c r="AS741" s="124"/>
      <c r="AT741" s="124"/>
      <c r="AU741" s="124"/>
      <c r="AV741" s="124"/>
      <c r="AW741" s="124"/>
      <c r="AX741" s="124"/>
      <c r="AY741" s="124"/>
      <c r="AZ741" s="124"/>
      <c r="BA741" s="124"/>
      <c r="BB741" s="124"/>
      <c r="BC741" s="124"/>
      <c r="BD741" s="124"/>
      <c r="BE741" s="124"/>
      <c r="BF741" s="124"/>
      <c r="BG741" s="124"/>
      <c r="BH741" s="124"/>
      <c r="BI741" s="124"/>
      <c r="BJ741" s="124"/>
      <c r="BK741" s="124"/>
      <c r="BL741" s="124"/>
      <c r="BM741" s="124"/>
      <c r="BN741" s="124"/>
      <c r="BO741" s="124"/>
      <c r="BP741" s="124"/>
      <c r="BQ741" s="124"/>
      <c r="BR741" s="124"/>
      <c r="BS741" s="124"/>
      <c r="BT741" s="124"/>
      <c r="BU741" s="124"/>
      <c r="BV741" s="124"/>
      <c r="BW741" s="124"/>
      <c r="BX741" s="124"/>
      <c r="BY741" s="124"/>
      <c r="BZ741" s="124"/>
      <c r="CA741" s="124"/>
      <c r="CB741" s="124"/>
      <c r="CC741" s="124"/>
      <c r="CD741" s="124"/>
      <c r="CE741" s="124"/>
      <c r="CF741" s="124"/>
      <c r="CG741" s="124"/>
      <c r="CH741" s="124"/>
      <c r="CI741" s="124"/>
      <c r="CJ741" s="124"/>
      <c r="CK741" s="124"/>
      <c r="CL741" s="124"/>
      <c r="CM741" s="124"/>
      <c r="CN741" s="125"/>
      <c r="CO741" s="125"/>
      <c r="CP741" s="125"/>
      <c r="CQ741" s="125"/>
      <c r="CR741" s="125"/>
      <c r="CS741" s="125"/>
      <c r="CT741" s="125"/>
      <c r="CU741" s="125"/>
      <c r="CV741" s="125"/>
      <c r="CW741" s="125"/>
      <c r="CX741" s="125"/>
      <c r="CY741" s="125"/>
      <c r="CZ741" s="125"/>
      <c r="DA741" s="125"/>
      <c r="DB741" s="125"/>
      <c r="DC741" s="125"/>
      <c r="DD741" s="125"/>
      <c r="DE741" s="125"/>
      <c r="DF741" s="125"/>
      <c r="DG741" s="125"/>
      <c r="DH741" s="125"/>
      <c r="DI741" s="125"/>
      <c r="DJ741" s="125"/>
      <c r="DK741" s="125"/>
      <c r="DL741" s="125"/>
    </row>
    <row r="742" spans="1:116" s="130" customFormat="1" x14ac:dyDescent="0.25">
      <c r="A742" s="47"/>
      <c r="B742" s="15" t="s">
        <v>53</v>
      </c>
      <c r="C742" s="48"/>
      <c r="D742" s="51">
        <v>9.52</v>
      </c>
      <c r="E742" s="51">
        <v>8</v>
      </c>
      <c r="F742" s="49"/>
      <c r="G742" s="51"/>
      <c r="H742" s="17"/>
      <c r="I742" s="49"/>
      <c r="J742" s="103"/>
      <c r="K742" s="124"/>
      <c r="L742" s="124"/>
      <c r="M742" s="124"/>
      <c r="N742" s="124"/>
      <c r="O742" s="124"/>
      <c r="P742" s="124"/>
      <c r="Q742" s="124"/>
      <c r="R742" s="124"/>
      <c r="S742" s="124"/>
      <c r="T742" s="124"/>
      <c r="U742" s="124"/>
      <c r="V742" s="124"/>
      <c r="W742" s="124"/>
      <c r="X742" s="124"/>
      <c r="Y742" s="124"/>
      <c r="Z742" s="124"/>
      <c r="AA742" s="124"/>
      <c r="AB742" s="124"/>
      <c r="AC742" s="124"/>
      <c r="AD742" s="124"/>
      <c r="AE742" s="124"/>
      <c r="AF742" s="124"/>
      <c r="AG742" s="124"/>
      <c r="AH742" s="124"/>
      <c r="AI742" s="124"/>
      <c r="AJ742" s="124"/>
      <c r="AK742" s="124"/>
      <c r="AL742" s="124"/>
      <c r="AM742" s="124"/>
      <c r="AN742" s="124"/>
      <c r="AO742" s="124"/>
      <c r="AP742" s="124"/>
      <c r="AQ742" s="124"/>
      <c r="AR742" s="124"/>
      <c r="AS742" s="124"/>
      <c r="AT742" s="124"/>
      <c r="AU742" s="124"/>
      <c r="AV742" s="124"/>
      <c r="AW742" s="124"/>
      <c r="AX742" s="124"/>
      <c r="AY742" s="124"/>
      <c r="AZ742" s="124"/>
      <c r="BA742" s="124"/>
      <c r="BB742" s="124"/>
      <c r="BC742" s="124"/>
      <c r="BD742" s="124"/>
      <c r="BE742" s="124"/>
      <c r="BF742" s="124"/>
      <c r="BG742" s="124"/>
      <c r="BH742" s="124"/>
      <c r="BI742" s="124"/>
      <c r="BJ742" s="124"/>
      <c r="BK742" s="124"/>
      <c r="BL742" s="124"/>
      <c r="BM742" s="124"/>
      <c r="BN742" s="124"/>
      <c r="BO742" s="124"/>
      <c r="BP742" s="124"/>
      <c r="BQ742" s="124"/>
      <c r="BR742" s="124"/>
      <c r="BS742" s="124"/>
      <c r="BT742" s="124"/>
      <c r="BU742" s="124"/>
      <c r="BV742" s="124"/>
      <c r="BW742" s="124"/>
      <c r="BX742" s="124"/>
      <c r="BY742" s="124"/>
      <c r="BZ742" s="124"/>
      <c r="CA742" s="124"/>
      <c r="CB742" s="124"/>
      <c r="CC742" s="124"/>
      <c r="CD742" s="124"/>
      <c r="CE742" s="124"/>
      <c r="CF742" s="124"/>
      <c r="CG742" s="124"/>
      <c r="CH742" s="124"/>
      <c r="CI742" s="124"/>
      <c r="CJ742" s="124"/>
      <c r="CK742" s="124"/>
      <c r="CL742" s="124"/>
      <c r="CM742" s="124"/>
      <c r="CN742" s="125"/>
      <c r="CO742" s="125"/>
      <c r="CP742" s="125"/>
      <c r="CQ742" s="125"/>
      <c r="CR742" s="125"/>
      <c r="CS742" s="125"/>
      <c r="CT742" s="125"/>
      <c r="CU742" s="125"/>
      <c r="CV742" s="125"/>
      <c r="CW742" s="125"/>
      <c r="CX742" s="125"/>
      <c r="CY742" s="125"/>
      <c r="CZ742" s="125"/>
      <c r="DA742" s="125"/>
      <c r="DB742" s="125"/>
      <c r="DC742" s="125"/>
      <c r="DD742" s="125"/>
      <c r="DE742" s="125"/>
      <c r="DF742" s="125"/>
      <c r="DG742" s="125"/>
      <c r="DH742" s="125"/>
      <c r="DI742" s="125"/>
      <c r="DJ742" s="125"/>
      <c r="DK742" s="125"/>
      <c r="DL742" s="125"/>
    </row>
    <row r="743" spans="1:116" s="130" customFormat="1" x14ac:dyDescent="0.25">
      <c r="A743" s="47"/>
      <c r="B743" s="15" t="s">
        <v>70</v>
      </c>
      <c r="C743" s="48"/>
      <c r="D743" s="51">
        <v>12</v>
      </c>
      <c r="E743" s="51">
        <v>12</v>
      </c>
      <c r="F743" s="49"/>
      <c r="G743" s="51"/>
      <c r="H743" s="17"/>
      <c r="I743" s="49"/>
      <c r="J743" s="103"/>
      <c r="K743" s="124"/>
      <c r="L743" s="124"/>
      <c r="M743" s="124"/>
      <c r="N743" s="124"/>
      <c r="O743" s="124"/>
      <c r="P743" s="124"/>
      <c r="Q743" s="124"/>
      <c r="R743" s="124"/>
      <c r="S743" s="124"/>
      <c r="T743" s="124"/>
      <c r="U743" s="124"/>
      <c r="V743" s="124"/>
      <c r="W743" s="124"/>
      <c r="X743" s="124"/>
      <c r="Y743" s="124"/>
      <c r="Z743" s="124"/>
      <c r="AA743" s="124"/>
      <c r="AB743" s="124"/>
      <c r="AC743" s="124"/>
      <c r="AD743" s="124"/>
      <c r="AE743" s="124"/>
      <c r="AF743" s="124"/>
      <c r="AG743" s="124"/>
      <c r="AH743" s="124"/>
      <c r="AI743" s="124"/>
      <c r="AJ743" s="124"/>
      <c r="AK743" s="124"/>
      <c r="AL743" s="124"/>
      <c r="AM743" s="124"/>
      <c r="AN743" s="124"/>
      <c r="AO743" s="124"/>
      <c r="AP743" s="124"/>
      <c r="AQ743" s="124"/>
      <c r="AR743" s="124"/>
      <c r="AS743" s="124"/>
      <c r="AT743" s="124"/>
      <c r="AU743" s="124"/>
      <c r="AV743" s="124"/>
      <c r="AW743" s="124"/>
      <c r="AX743" s="124"/>
      <c r="AY743" s="124"/>
      <c r="AZ743" s="124"/>
      <c r="BA743" s="124"/>
      <c r="BB743" s="124"/>
      <c r="BC743" s="124"/>
      <c r="BD743" s="124"/>
      <c r="BE743" s="124"/>
      <c r="BF743" s="124"/>
      <c r="BG743" s="124"/>
      <c r="BH743" s="124"/>
      <c r="BI743" s="124"/>
      <c r="BJ743" s="124"/>
      <c r="BK743" s="124"/>
      <c r="BL743" s="124"/>
      <c r="BM743" s="124"/>
      <c r="BN743" s="124"/>
      <c r="BO743" s="124"/>
      <c r="BP743" s="124"/>
      <c r="BQ743" s="124"/>
      <c r="BR743" s="124"/>
      <c r="BS743" s="124"/>
      <c r="BT743" s="124"/>
      <c r="BU743" s="124"/>
      <c r="BV743" s="124"/>
      <c r="BW743" s="124"/>
      <c r="BX743" s="124"/>
      <c r="BY743" s="124"/>
      <c r="BZ743" s="124"/>
      <c r="CA743" s="124"/>
      <c r="CB743" s="124"/>
      <c r="CC743" s="124"/>
      <c r="CD743" s="124"/>
      <c r="CE743" s="124"/>
      <c r="CF743" s="124"/>
      <c r="CG743" s="124"/>
      <c r="CH743" s="124"/>
      <c r="CI743" s="124"/>
      <c r="CJ743" s="124"/>
      <c r="CK743" s="124"/>
      <c r="CL743" s="124"/>
      <c r="CM743" s="124"/>
      <c r="CN743" s="125"/>
      <c r="CO743" s="125"/>
      <c r="CP743" s="125"/>
      <c r="CQ743" s="125"/>
      <c r="CR743" s="125"/>
      <c r="CS743" s="125"/>
      <c r="CT743" s="125"/>
      <c r="CU743" s="125"/>
      <c r="CV743" s="125"/>
      <c r="CW743" s="125"/>
      <c r="CX743" s="125"/>
      <c r="CY743" s="125"/>
      <c r="CZ743" s="125"/>
      <c r="DA743" s="125"/>
      <c r="DB743" s="125"/>
      <c r="DC743" s="125"/>
      <c r="DD743" s="125"/>
      <c r="DE743" s="125"/>
      <c r="DF743" s="125"/>
      <c r="DG743" s="125"/>
      <c r="DH743" s="125"/>
      <c r="DI743" s="125"/>
      <c r="DJ743" s="125"/>
      <c r="DK743" s="125"/>
      <c r="DL743" s="125"/>
    </row>
    <row r="744" spans="1:116" s="130" customFormat="1" x14ac:dyDescent="0.25">
      <c r="A744" s="47"/>
      <c r="B744" s="15" t="s">
        <v>55</v>
      </c>
      <c r="C744" s="48"/>
      <c r="D744" s="51">
        <v>2</v>
      </c>
      <c r="E744" s="51">
        <v>2</v>
      </c>
      <c r="F744" s="49"/>
      <c r="G744" s="51"/>
      <c r="H744" s="17"/>
      <c r="I744" s="49"/>
      <c r="J744" s="103"/>
      <c r="K744" s="124"/>
      <c r="L744" s="124"/>
      <c r="M744" s="124"/>
      <c r="N744" s="124"/>
      <c r="O744" s="124"/>
      <c r="P744" s="124"/>
      <c r="Q744" s="124"/>
      <c r="R744" s="124"/>
      <c r="S744" s="124"/>
      <c r="T744" s="124"/>
      <c r="U744" s="124"/>
      <c r="V744" s="124"/>
      <c r="W744" s="124"/>
      <c r="X744" s="124"/>
      <c r="Y744" s="124"/>
      <c r="Z744" s="124"/>
      <c r="AA744" s="124"/>
      <c r="AB744" s="124"/>
      <c r="AC744" s="124"/>
      <c r="AD744" s="124"/>
      <c r="AE744" s="124"/>
      <c r="AF744" s="124"/>
      <c r="AG744" s="124"/>
      <c r="AH744" s="124"/>
      <c r="AI744" s="124"/>
      <c r="AJ744" s="124"/>
      <c r="AK744" s="124"/>
      <c r="AL744" s="124"/>
      <c r="AM744" s="124"/>
      <c r="AN744" s="124"/>
      <c r="AO744" s="124"/>
      <c r="AP744" s="124"/>
      <c r="AQ744" s="124"/>
      <c r="AR744" s="124"/>
      <c r="AS744" s="124"/>
      <c r="AT744" s="124"/>
      <c r="AU744" s="124"/>
      <c r="AV744" s="124"/>
      <c r="AW744" s="124"/>
      <c r="AX744" s="124"/>
      <c r="AY744" s="124"/>
      <c r="AZ744" s="124"/>
      <c r="BA744" s="124"/>
      <c r="BB744" s="124"/>
      <c r="BC744" s="124"/>
      <c r="BD744" s="124"/>
      <c r="BE744" s="124"/>
      <c r="BF744" s="124"/>
      <c r="BG744" s="124"/>
      <c r="BH744" s="124"/>
      <c r="BI744" s="124"/>
      <c r="BJ744" s="124"/>
      <c r="BK744" s="124"/>
      <c r="BL744" s="124"/>
      <c r="BM744" s="124"/>
      <c r="BN744" s="124"/>
      <c r="BO744" s="124"/>
      <c r="BP744" s="124"/>
      <c r="BQ744" s="124"/>
      <c r="BR744" s="124"/>
      <c r="BS744" s="124"/>
      <c r="BT744" s="124"/>
      <c r="BU744" s="124"/>
      <c r="BV744" s="124"/>
      <c r="BW744" s="124"/>
      <c r="BX744" s="124"/>
      <c r="BY744" s="124"/>
      <c r="BZ744" s="124"/>
      <c r="CA744" s="124"/>
      <c r="CB744" s="124"/>
      <c r="CC744" s="124"/>
      <c r="CD744" s="124"/>
      <c r="CE744" s="124"/>
      <c r="CF744" s="124"/>
      <c r="CG744" s="124"/>
      <c r="CH744" s="124"/>
      <c r="CI744" s="124"/>
      <c r="CJ744" s="124"/>
      <c r="CK744" s="124"/>
      <c r="CL744" s="124"/>
      <c r="CM744" s="124"/>
      <c r="CN744" s="125"/>
      <c r="CO744" s="125"/>
      <c r="CP744" s="125"/>
      <c r="CQ744" s="125"/>
      <c r="CR744" s="125"/>
      <c r="CS744" s="125"/>
      <c r="CT744" s="125"/>
      <c r="CU744" s="125"/>
      <c r="CV744" s="125"/>
      <c r="CW744" s="125"/>
      <c r="CX744" s="125"/>
      <c r="CY744" s="125"/>
      <c r="CZ744" s="125"/>
      <c r="DA744" s="125"/>
      <c r="DB744" s="125"/>
      <c r="DC744" s="125"/>
      <c r="DD744" s="125"/>
      <c r="DE744" s="125"/>
      <c r="DF744" s="125"/>
      <c r="DG744" s="125"/>
      <c r="DH744" s="125"/>
      <c r="DI744" s="125"/>
      <c r="DJ744" s="125"/>
      <c r="DK744" s="125"/>
      <c r="DL744" s="125"/>
    </row>
    <row r="745" spans="1:116" s="130" customFormat="1" x14ac:dyDescent="0.25">
      <c r="A745" s="47"/>
      <c r="B745" s="15" t="s">
        <v>66</v>
      </c>
      <c r="C745" s="48"/>
      <c r="D745" s="51">
        <v>1</v>
      </c>
      <c r="E745" s="51">
        <v>1</v>
      </c>
      <c r="F745" s="49"/>
      <c r="G745" s="51"/>
      <c r="H745" s="17"/>
      <c r="I745" s="49"/>
      <c r="J745" s="103"/>
      <c r="K745" s="124"/>
      <c r="L745" s="124"/>
      <c r="M745" s="124"/>
      <c r="N745" s="124"/>
      <c r="O745" s="124"/>
      <c r="P745" s="124"/>
      <c r="Q745" s="124"/>
      <c r="R745" s="124"/>
      <c r="S745" s="124"/>
      <c r="T745" s="124"/>
      <c r="U745" s="124"/>
      <c r="V745" s="124"/>
      <c r="W745" s="124"/>
      <c r="X745" s="124"/>
      <c r="Y745" s="124"/>
      <c r="Z745" s="124"/>
      <c r="AA745" s="124"/>
      <c r="AB745" s="124"/>
      <c r="AC745" s="124"/>
      <c r="AD745" s="124"/>
      <c r="AE745" s="124"/>
      <c r="AF745" s="124"/>
      <c r="AG745" s="124"/>
      <c r="AH745" s="124"/>
      <c r="AI745" s="124"/>
      <c r="AJ745" s="124"/>
      <c r="AK745" s="124"/>
      <c r="AL745" s="124"/>
      <c r="AM745" s="124"/>
      <c r="AN745" s="124"/>
      <c r="AO745" s="124"/>
      <c r="AP745" s="124"/>
      <c r="AQ745" s="124"/>
      <c r="AR745" s="124"/>
      <c r="AS745" s="124"/>
      <c r="AT745" s="124"/>
      <c r="AU745" s="124"/>
      <c r="AV745" s="124"/>
      <c r="AW745" s="124"/>
      <c r="AX745" s="124"/>
      <c r="AY745" s="124"/>
      <c r="AZ745" s="124"/>
      <c r="BA745" s="124"/>
      <c r="BB745" s="124"/>
      <c r="BC745" s="124"/>
      <c r="BD745" s="124"/>
      <c r="BE745" s="124"/>
      <c r="BF745" s="124"/>
      <c r="BG745" s="124"/>
      <c r="BH745" s="124"/>
      <c r="BI745" s="124"/>
      <c r="BJ745" s="124"/>
      <c r="BK745" s="124"/>
      <c r="BL745" s="124"/>
      <c r="BM745" s="124"/>
      <c r="BN745" s="124"/>
      <c r="BO745" s="124"/>
      <c r="BP745" s="124"/>
      <c r="BQ745" s="124"/>
      <c r="BR745" s="124"/>
      <c r="BS745" s="124"/>
      <c r="BT745" s="124"/>
      <c r="BU745" s="124"/>
      <c r="BV745" s="124"/>
      <c r="BW745" s="124"/>
      <c r="BX745" s="124"/>
      <c r="BY745" s="124"/>
      <c r="BZ745" s="124"/>
      <c r="CA745" s="124"/>
      <c r="CB745" s="124"/>
      <c r="CC745" s="124"/>
      <c r="CD745" s="124"/>
      <c r="CE745" s="124"/>
      <c r="CF745" s="124"/>
      <c r="CG745" s="124"/>
      <c r="CH745" s="124"/>
      <c r="CI745" s="124"/>
      <c r="CJ745" s="124"/>
      <c r="CK745" s="124"/>
      <c r="CL745" s="124"/>
      <c r="CM745" s="124"/>
      <c r="CN745" s="125"/>
      <c r="CO745" s="125"/>
      <c r="CP745" s="125"/>
      <c r="CQ745" s="125"/>
      <c r="CR745" s="125"/>
      <c r="CS745" s="125"/>
      <c r="CT745" s="125"/>
      <c r="CU745" s="125"/>
      <c r="CV745" s="125"/>
      <c r="CW745" s="125"/>
      <c r="CX745" s="125"/>
      <c r="CY745" s="125"/>
      <c r="CZ745" s="125"/>
      <c r="DA745" s="125"/>
      <c r="DB745" s="125"/>
      <c r="DC745" s="125"/>
      <c r="DD745" s="125"/>
      <c r="DE745" s="125"/>
      <c r="DF745" s="125"/>
      <c r="DG745" s="125"/>
      <c r="DH745" s="125"/>
      <c r="DI745" s="125"/>
      <c r="DJ745" s="125"/>
      <c r="DK745" s="125"/>
      <c r="DL745" s="125"/>
    </row>
    <row r="746" spans="1:116" s="130" customFormat="1" x14ac:dyDescent="0.25">
      <c r="A746" s="47"/>
      <c r="B746" s="15" t="s">
        <v>33</v>
      </c>
      <c r="C746" s="48"/>
      <c r="D746" s="51">
        <v>144</v>
      </c>
      <c r="E746" s="51">
        <v>144</v>
      </c>
      <c r="F746" s="49"/>
      <c r="G746" s="51"/>
      <c r="H746" s="17"/>
      <c r="I746" s="49"/>
      <c r="J746" s="103"/>
      <c r="K746" s="124"/>
      <c r="L746" s="124"/>
      <c r="M746" s="124"/>
      <c r="N746" s="124"/>
      <c r="O746" s="124"/>
      <c r="P746" s="124"/>
      <c r="Q746" s="124"/>
      <c r="R746" s="124"/>
      <c r="S746" s="124"/>
      <c r="T746" s="124"/>
      <c r="U746" s="124"/>
      <c r="V746" s="124"/>
      <c r="W746" s="124"/>
      <c r="X746" s="124"/>
      <c r="Y746" s="124"/>
      <c r="Z746" s="124"/>
      <c r="AA746" s="124"/>
      <c r="AB746" s="124"/>
      <c r="AC746" s="124"/>
      <c r="AD746" s="124"/>
      <c r="AE746" s="124"/>
      <c r="AF746" s="124"/>
      <c r="AG746" s="124"/>
      <c r="AH746" s="124"/>
      <c r="AI746" s="124"/>
      <c r="AJ746" s="124"/>
      <c r="AK746" s="124"/>
      <c r="AL746" s="124"/>
      <c r="AM746" s="124"/>
      <c r="AN746" s="124"/>
      <c r="AO746" s="124"/>
      <c r="AP746" s="124"/>
      <c r="AQ746" s="124"/>
      <c r="AR746" s="124"/>
      <c r="AS746" s="124"/>
      <c r="AT746" s="124"/>
      <c r="AU746" s="124"/>
      <c r="AV746" s="124"/>
      <c r="AW746" s="124"/>
      <c r="AX746" s="124"/>
      <c r="AY746" s="124"/>
      <c r="AZ746" s="124"/>
      <c r="BA746" s="124"/>
      <c r="BB746" s="124"/>
      <c r="BC746" s="124"/>
      <c r="BD746" s="124"/>
      <c r="BE746" s="124"/>
      <c r="BF746" s="124"/>
      <c r="BG746" s="124"/>
      <c r="BH746" s="124"/>
      <c r="BI746" s="124"/>
      <c r="BJ746" s="124"/>
      <c r="BK746" s="124"/>
      <c r="BL746" s="124"/>
      <c r="BM746" s="124"/>
      <c r="BN746" s="124"/>
      <c r="BO746" s="124"/>
      <c r="BP746" s="124"/>
      <c r="BQ746" s="124"/>
      <c r="BR746" s="124"/>
      <c r="BS746" s="124"/>
      <c r="BT746" s="124"/>
      <c r="BU746" s="124"/>
      <c r="BV746" s="124"/>
      <c r="BW746" s="124"/>
      <c r="BX746" s="124"/>
      <c r="BY746" s="124"/>
      <c r="BZ746" s="124"/>
      <c r="CA746" s="124"/>
      <c r="CB746" s="124"/>
      <c r="CC746" s="124"/>
      <c r="CD746" s="124"/>
      <c r="CE746" s="124"/>
      <c r="CF746" s="124"/>
      <c r="CG746" s="124"/>
      <c r="CH746" s="124"/>
      <c r="CI746" s="124"/>
      <c r="CJ746" s="124"/>
      <c r="CK746" s="124"/>
      <c r="CL746" s="124"/>
      <c r="CM746" s="124"/>
      <c r="CN746" s="125"/>
      <c r="CO746" s="125"/>
      <c r="CP746" s="125"/>
      <c r="CQ746" s="125"/>
      <c r="CR746" s="125"/>
      <c r="CS746" s="125"/>
      <c r="CT746" s="125"/>
      <c r="CU746" s="125"/>
      <c r="CV746" s="125"/>
      <c r="CW746" s="125"/>
      <c r="CX746" s="125"/>
      <c r="CY746" s="125"/>
      <c r="CZ746" s="125"/>
      <c r="DA746" s="125"/>
      <c r="DB746" s="125"/>
      <c r="DC746" s="125"/>
      <c r="DD746" s="125"/>
      <c r="DE746" s="125"/>
      <c r="DF746" s="125"/>
      <c r="DG746" s="125"/>
      <c r="DH746" s="125"/>
      <c r="DI746" s="125"/>
      <c r="DJ746" s="125"/>
      <c r="DK746" s="125"/>
      <c r="DL746" s="125"/>
    </row>
    <row r="747" spans="1:116" s="61" customFormat="1" ht="31.5" x14ac:dyDescent="0.25">
      <c r="A747" s="47" t="s">
        <v>269</v>
      </c>
      <c r="B747" s="15"/>
      <c r="C747" s="48">
        <v>70</v>
      </c>
      <c r="D747" s="52"/>
      <c r="E747" s="51"/>
      <c r="F747" s="49">
        <v>8.9</v>
      </c>
      <c r="G747" s="51">
        <v>8.4</v>
      </c>
      <c r="H747" s="17">
        <v>21.5</v>
      </c>
      <c r="I747" s="49">
        <v>197</v>
      </c>
      <c r="J747" s="40" t="s">
        <v>270</v>
      </c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  <c r="AA747" s="60"/>
      <c r="AB747" s="60"/>
      <c r="AC747" s="60"/>
      <c r="AD747" s="60"/>
      <c r="AE747" s="60"/>
      <c r="AF747" s="60"/>
      <c r="AG747" s="60"/>
      <c r="AH747" s="60"/>
      <c r="AI747" s="60"/>
      <c r="AJ747" s="60"/>
      <c r="AK747" s="60"/>
      <c r="AL747" s="60"/>
      <c r="AM747" s="60"/>
      <c r="AN747" s="60"/>
      <c r="AO747" s="60"/>
      <c r="AP747" s="60"/>
      <c r="AQ747" s="60"/>
      <c r="AR747" s="60"/>
      <c r="AS747" s="60"/>
      <c r="AT747" s="60"/>
      <c r="AU747" s="60"/>
      <c r="AV747" s="60"/>
      <c r="AW747" s="60"/>
      <c r="AX747" s="60"/>
      <c r="AY747" s="60"/>
      <c r="AZ747" s="60"/>
      <c r="BA747" s="60"/>
      <c r="BB747" s="60"/>
      <c r="BC747" s="60"/>
      <c r="BD747" s="60"/>
      <c r="BE747" s="60"/>
      <c r="BF747" s="60"/>
      <c r="BG747" s="60"/>
      <c r="BH747" s="60"/>
      <c r="BI747" s="60"/>
      <c r="BJ747" s="60"/>
      <c r="BK747" s="60"/>
      <c r="BL747" s="60"/>
      <c r="BM747" s="60"/>
      <c r="BN747" s="60"/>
      <c r="BO747" s="60"/>
      <c r="BP747" s="60"/>
      <c r="BQ747" s="60"/>
      <c r="BR747" s="60"/>
      <c r="BS747" s="60"/>
      <c r="BT747" s="60"/>
      <c r="BU747" s="60"/>
      <c r="BV747" s="60"/>
      <c r="BW747" s="60"/>
      <c r="BX747" s="60"/>
      <c r="BY747" s="60"/>
      <c r="BZ747" s="60"/>
      <c r="CA747" s="60"/>
      <c r="CB747" s="60"/>
      <c r="CC747" s="60"/>
      <c r="CD747" s="60"/>
      <c r="CE747" s="60"/>
      <c r="CF747" s="60"/>
      <c r="CG747" s="60"/>
      <c r="CH747" s="60"/>
      <c r="CI747" s="60"/>
      <c r="CJ747" s="60"/>
      <c r="CK747" s="60"/>
      <c r="CL747" s="60"/>
      <c r="CM747" s="60"/>
    </row>
    <row r="748" spans="1:116" s="61" customFormat="1" x14ac:dyDescent="0.25">
      <c r="A748" s="47"/>
      <c r="B748" s="15" t="s">
        <v>119</v>
      </c>
      <c r="C748" s="48"/>
      <c r="D748" s="52">
        <v>52</v>
      </c>
      <c r="E748" s="51">
        <v>52</v>
      </c>
      <c r="F748" s="49"/>
      <c r="G748" s="51"/>
      <c r="H748" s="17"/>
      <c r="I748" s="49"/>
      <c r="J748" s="4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  <c r="AA748" s="60"/>
      <c r="AB748" s="60"/>
      <c r="AC748" s="60"/>
      <c r="AD748" s="60"/>
      <c r="AE748" s="60"/>
      <c r="AF748" s="60"/>
      <c r="AG748" s="60"/>
      <c r="AH748" s="60"/>
      <c r="AI748" s="60"/>
      <c r="AJ748" s="60"/>
      <c r="AK748" s="60"/>
      <c r="AL748" s="60"/>
      <c r="AM748" s="60"/>
      <c r="AN748" s="60"/>
      <c r="AO748" s="60"/>
      <c r="AP748" s="60"/>
      <c r="AQ748" s="60"/>
      <c r="AR748" s="60"/>
      <c r="AS748" s="60"/>
      <c r="AT748" s="60"/>
      <c r="AU748" s="60"/>
      <c r="AV748" s="60"/>
      <c r="AW748" s="60"/>
      <c r="AX748" s="60"/>
      <c r="AY748" s="60"/>
      <c r="AZ748" s="60"/>
      <c r="BA748" s="60"/>
      <c r="BB748" s="60"/>
      <c r="BC748" s="60"/>
      <c r="BD748" s="60"/>
      <c r="BE748" s="60"/>
      <c r="BF748" s="60"/>
      <c r="BG748" s="60"/>
      <c r="BH748" s="60"/>
      <c r="BI748" s="60"/>
      <c r="BJ748" s="60"/>
      <c r="BK748" s="60"/>
      <c r="BL748" s="60"/>
      <c r="BM748" s="60"/>
      <c r="BN748" s="60"/>
      <c r="BO748" s="60"/>
      <c r="BP748" s="60"/>
      <c r="BQ748" s="60"/>
      <c r="BR748" s="60"/>
      <c r="BS748" s="60"/>
      <c r="BT748" s="60"/>
      <c r="BU748" s="60"/>
      <c r="BV748" s="60"/>
      <c r="BW748" s="60"/>
      <c r="BX748" s="60"/>
      <c r="BY748" s="60"/>
      <c r="BZ748" s="60"/>
      <c r="CA748" s="60"/>
      <c r="CB748" s="60"/>
      <c r="CC748" s="60"/>
      <c r="CD748" s="60"/>
      <c r="CE748" s="60"/>
      <c r="CF748" s="60"/>
      <c r="CG748" s="60"/>
      <c r="CH748" s="60"/>
      <c r="CI748" s="60"/>
      <c r="CJ748" s="60"/>
      <c r="CK748" s="60"/>
      <c r="CL748" s="60"/>
      <c r="CM748" s="60"/>
    </row>
    <row r="749" spans="1:116" s="61" customFormat="1" x14ac:dyDescent="0.25">
      <c r="A749" s="47"/>
      <c r="B749" s="15" t="s">
        <v>53</v>
      </c>
      <c r="C749" s="48"/>
      <c r="D749" s="52">
        <v>14.28</v>
      </c>
      <c r="E749" s="51">
        <v>12</v>
      </c>
      <c r="F749" s="49"/>
      <c r="G749" s="51"/>
      <c r="H749" s="17"/>
      <c r="I749" s="49"/>
      <c r="J749" s="4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  <c r="AA749" s="60"/>
      <c r="AB749" s="60"/>
      <c r="AC749" s="60"/>
      <c r="AD749" s="60"/>
      <c r="AE749" s="60"/>
      <c r="AF749" s="60"/>
      <c r="AG749" s="60"/>
      <c r="AH749" s="60"/>
      <c r="AI749" s="60"/>
      <c r="AJ749" s="60"/>
      <c r="AK749" s="60"/>
      <c r="AL749" s="60"/>
      <c r="AM749" s="60"/>
      <c r="AN749" s="60"/>
      <c r="AO749" s="60"/>
      <c r="AP749" s="60"/>
      <c r="AQ749" s="60"/>
      <c r="AR749" s="60"/>
      <c r="AS749" s="60"/>
      <c r="AT749" s="60"/>
      <c r="AU749" s="60"/>
      <c r="AV749" s="60"/>
      <c r="AW749" s="60"/>
      <c r="AX749" s="60"/>
      <c r="AY749" s="60"/>
      <c r="AZ749" s="60"/>
      <c r="BA749" s="60"/>
      <c r="BB749" s="60"/>
      <c r="BC749" s="60"/>
      <c r="BD749" s="60"/>
      <c r="BE749" s="60"/>
      <c r="BF749" s="60"/>
      <c r="BG749" s="60"/>
      <c r="BH749" s="60"/>
      <c r="BI749" s="60"/>
      <c r="BJ749" s="60"/>
      <c r="BK749" s="60"/>
      <c r="BL749" s="60"/>
      <c r="BM749" s="60"/>
      <c r="BN749" s="60"/>
      <c r="BO749" s="60"/>
      <c r="BP749" s="60"/>
      <c r="BQ749" s="60"/>
      <c r="BR749" s="60"/>
      <c r="BS749" s="60"/>
      <c r="BT749" s="60"/>
      <c r="BU749" s="60"/>
      <c r="BV749" s="60"/>
      <c r="BW749" s="60"/>
      <c r="BX749" s="60"/>
      <c r="BY749" s="60"/>
      <c r="BZ749" s="60"/>
      <c r="CA749" s="60"/>
      <c r="CB749" s="60"/>
      <c r="CC749" s="60"/>
      <c r="CD749" s="60"/>
      <c r="CE749" s="60"/>
      <c r="CF749" s="60"/>
      <c r="CG749" s="60"/>
      <c r="CH749" s="60"/>
      <c r="CI749" s="60"/>
      <c r="CJ749" s="60"/>
      <c r="CK749" s="60"/>
      <c r="CL749" s="60"/>
      <c r="CM749" s="60"/>
    </row>
    <row r="750" spans="1:116" s="61" customFormat="1" x14ac:dyDescent="0.25">
      <c r="A750" s="47"/>
      <c r="B750" s="15" t="s">
        <v>60</v>
      </c>
      <c r="C750" s="48"/>
      <c r="D750" s="52">
        <v>6</v>
      </c>
      <c r="E750" s="51">
        <v>6</v>
      </c>
      <c r="F750" s="49"/>
      <c r="G750" s="51"/>
      <c r="H750" s="17"/>
      <c r="I750" s="49"/>
      <c r="J750" s="4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  <c r="AA750" s="60"/>
      <c r="AB750" s="60"/>
      <c r="AC750" s="60"/>
      <c r="AD750" s="60"/>
      <c r="AE750" s="60"/>
      <c r="AF750" s="60"/>
      <c r="AG750" s="60"/>
      <c r="AH750" s="60"/>
      <c r="AI750" s="60"/>
      <c r="AJ750" s="60"/>
      <c r="AK750" s="60"/>
      <c r="AL750" s="60"/>
      <c r="AM750" s="60"/>
      <c r="AN750" s="60"/>
      <c r="AO750" s="60"/>
      <c r="AP750" s="60"/>
      <c r="AQ750" s="60"/>
      <c r="AR750" s="60"/>
      <c r="AS750" s="60"/>
      <c r="AT750" s="60"/>
      <c r="AU750" s="60"/>
      <c r="AV750" s="60"/>
      <c r="AW750" s="60"/>
      <c r="AX750" s="60"/>
      <c r="AY750" s="60"/>
      <c r="AZ750" s="60"/>
      <c r="BA750" s="60"/>
      <c r="BB750" s="60"/>
      <c r="BC750" s="60"/>
      <c r="BD750" s="60"/>
      <c r="BE750" s="60"/>
      <c r="BF750" s="60"/>
      <c r="BG750" s="60"/>
      <c r="BH750" s="60"/>
      <c r="BI750" s="60"/>
      <c r="BJ750" s="60"/>
      <c r="BK750" s="60"/>
      <c r="BL750" s="60"/>
      <c r="BM750" s="60"/>
      <c r="BN750" s="60"/>
      <c r="BO750" s="60"/>
      <c r="BP750" s="60"/>
      <c r="BQ750" s="60"/>
      <c r="BR750" s="60"/>
      <c r="BS750" s="60"/>
      <c r="BT750" s="60"/>
      <c r="BU750" s="60"/>
      <c r="BV750" s="60"/>
      <c r="BW750" s="60"/>
      <c r="BX750" s="60"/>
      <c r="BY750" s="60"/>
      <c r="BZ750" s="60"/>
      <c r="CA750" s="60"/>
      <c r="CB750" s="60"/>
      <c r="CC750" s="60"/>
      <c r="CD750" s="60"/>
      <c r="CE750" s="60"/>
      <c r="CF750" s="60"/>
      <c r="CG750" s="60"/>
      <c r="CH750" s="60"/>
      <c r="CI750" s="60"/>
      <c r="CJ750" s="60"/>
      <c r="CK750" s="60"/>
      <c r="CL750" s="60"/>
      <c r="CM750" s="60"/>
    </row>
    <row r="751" spans="1:116" s="61" customFormat="1" x14ac:dyDescent="0.25">
      <c r="A751" s="47"/>
      <c r="B751" s="15" t="s">
        <v>33</v>
      </c>
      <c r="C751" s="48"/>
      <c r="D751" s="52">
        <v>15</v>
      </c>
      <c r="E751" s="51">
        <v>15</v>
      </c>
      <c r="F751" s="49"/>
      <c r="G751" s="51"/>
      <c r="H751" s="17"/>
      <c r="I751" s="49"/>
      <c r="J751" s="4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  <c r="AA751" s="60"/>
      <c r="AB751" s="60"/>
      <c r="AC751" s="60"/>
      <c r="AD751" s="60"/>
      <c r="AE751" s="60"/>
      <c r="AF751" s="60"/>
      <c r="AG751" s="60"/>
      <c r="AH751" s="60"/>
      <c r="AI751" s="60"/>
      <c r="AJ751" s="60"/>
      <c r="AK751" s="60"/>
      <c r="AL751" s="60"/>
      <c r="AM751" s="60"/>
      <c r="AN751" s="60"/>
      <c r="AO751" s="60"/>
      <c r="AP751" s="60"/>
      <c r="AQ751" s="60"/>
      <c r="AR751" s="60"/>
      <c r="AS751" s="60"/>
      <c r="AT751" s="60"/>
      <c r="AU751" s="60"/>
      <c r="AV751" s="60"/>
      <c r="AW751" s="60"/>
      <c r="AX751" s="60"/>
      <c r="AY751" s="60"/>
      <c r="AZ751" s="60"/>
      <c r="BA751" s="60"/>
      <c r="BB751" s="60"/>
      <c r="BC751" s="60"/>
      <c r="BD751" s="60"/>
      <c r="BE751" s="60"/>
      <c r="BF751" s="60"/>
      <c r="BG751" s="60"/>
      <c r="BH751" s="60"/>
      <c r="BI751" s="60"/>
      <c r="BJ751" s="60"/>
      <c r="BK751" s="60"/>
      <c r="BL751" s="60"/>
      <c r="BM751" s="60"/>
      <c r="BN751" s="60"/>
      <c r="BO751" s="60"/>
      <c r="BP751" s="60"/>
      <c r="BQ751" s="60"/>
      <c r="BR751" s="60"/>
      <c r="BS751" s="60"/>
      <c r="BT751" s="60"/>
      <c r="BU751" s="60"/>
      <c r="BV751" s="60"/>
      <c r="BW751" s="60"/>
      <c r="BX751" s="60"/>
      <c r="BY751" s="60"/>
      <c r="BZ751" s="60"/>
      <c r="CA751" s="60"/>
      <c r="CB751" s="60"/>
      <c r="CC751" s="60"/>
      <c r="CD751" s="60"/>
      <c r="CE751" s="60"/>
      <c r="CF751" s="60"/>
      <c r="CG751" s="60"/>
      <c r="CH751" s="60"/>
      <c r="CI751" s="60"/>
      <c r="CJ751" s="60"/>
      <c r="CK751" s="60"/>
      <c r="CL751" s="60"/>
      <c r="CM751" s="60"/>
    </row>
    <row r="752" spans="1:116" s="61" customFormat="1" x14ac:dyDescent="0.25">
      <c r="A752" s="15"/>
      <c r="B752" s="15" t="s">
        <v>27</v>
      </c>
      <c r="C752" s="48"/>
      <c r="D752" s="51">
        <v>0.5</v>
      </c>
      <c r="E752" s="52">
        <v>0.5</v>
      </c>
      <c r="F752" s="52"/>
      <c r="G752" s="52"/>
      <c r="H752" s="52"/>
      <c r="I752" s="17"/>
      <c r="J752" s="4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  <c r="AA752" s="60"/>
      <c r="AB752" s="60"/>
      <c r="AC752" s="60"/>
      <c r="AD752" s="60"/>
      <c r="AE752" s="60"/>
      <c r="AF752" s="60"/>
      <c r="AG752" s="60"/>
      <c r="AH752" s="60"/>
      <c r="AI752" s="60"/>
      <c r="AJ752" s="60"/>
      <c r="AK752" s="60"/>
      <c r="AL752" s="60"/>
      <c r="AM752" s="60"/>
      <c r="AN752" s="60"/>
      <c r="AO752" s="60"/>
      <c r="AP752" s="60"/>
      <c r="AQ752" s="60"/>
      <c r="AR752" s="60"/>
      <c r="AS752" s="60"/>
      <c r="AT752" s="60"/>
      <c r="AU752" s="60"/>
      <c r="AV752" s="60"/>
      <c r="AW752" s="60"/>
      <c r="AX752" s="60"/>
      <c r="AY752" s="60"/>
      <c r="AZ752" s="60"/>
      <c r="BA752" s="60"/>
      <c r="BB752" s="60"/>
      <c r="BC752" s="60"/>
      <c r="BD752" s="60"/>
      <c r="BE752" s="60"/>
      <c r="BF752" s="60"/>
      <c r="BG752" s="60"/>
      <c r="BH752" s="60"/>
      <c r="BI752" s="60"/>
      <c r="BJ752" s="60"/>
      <c r="BK752" s="60"/>
      <c r="BL752" s="60"/>
      <c r="BM752" s="60"/>
      <c r="BN752" s="60"/>
      <c r="BO752" s="60"/>
      <c r="BP752" s="60"/>
      <c r="BQ752" s="60"/>
      <c r="BR752" s="60"/>
      <c r="BS752" s="60"/>
      <c r="BT752" s="60"/>
      <c r="BU752" s="60"/>
      <c r="BV752" s="60"/>
      <c r="BW752" s="60"/>
      <c r="BX752" s="60"/>
      <c r="BY752" s="60"/>
      <c r="BZ752" s="60"/>
      <c r="CA752" s="60"/>
      <c r="CB752" s="60"/>
      <c r="CC752" s="60"/>
      <c r="CD752" s="60"/>
      <c r="CE752" s="60"/>
      <c r="CF752" s="60"/>
      <c r="CG752" s="60"/>
      <c r="CH752" s="60"/>
      <c r="CI752" s="60"/>
      <c r="CJ752" s="60"/>
      <c r="CK752" s="60"/>
      <c r="CL752" s="60"/>
      <c r="CM752" s="60"/>
    </row>
    <row r="753" spans="1:163" s="61" customFormat="1" x14ac:dyDescent="0.25">
      <c r="A753" s="15"/>
      <c r="B753" s="15" t="s">
        <v>28</v>
      </c>
      <c r="C753" s="48"/>
      <c r="D753" s="51">
        <v>2.6</v>
      </c>
      <c r="E753" s="52">
        <v>2.6</v>
      </c>
      <c r="F753" s="52"/>
      <c r="G753" s="52"/>
      <c r="H753" s="52"/>
      <c r="I753" s="17"/>
      <c r="J753" s="4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  <c r="AA753" s="60"/>
      <c r="AB753" s="60"/>
      <c r="AC753" s="60"/>
      <c r="AD753" s="60"/>
      <c r="AE753" s="60"/>
      <c r="AF753" s="60"/>
      <c r="AG753" s="60"/>
      <c r="AH753" s="60"/>
      <c r="AI753" s="60"/>
      <c r="AJ753" s="60"/>
      <c r="AK753" s="60"/>
      <c r="AL753" s="60"/>
      <c r="AM753" s="60"/>
      <c r="AN753" s="60"/>
      <c r="AO753" s="60"/>
      <c r="AP753" s="60"/>
      <c r="AQ753" s="60"/>
      <c r="AR753" s="60"/>
      <c r="AS753" s="60"/>
      <c r="AT753" s="60"/>
      <c r="AU753" s="60"/>
      <c r="AV753" s="60"/>
      <c r="AW753" s="60"/>
      <c r="AX753" s="60"/>
      <c r="AY753" s="60"/>
      <c r="AZ753" s="60"/>
      <c r="BA753" s="60"/>
      <c r="BB753" s="60"/>
      <c r="BC753" s="60"/>
      <c r="BD753" s="60"/>
      <c r="BE753" s="60"/>
      <c r="BF753" s="60"/>
      <c r="BG753" s="60"/>
      <c r="BH753" s="60"/>
      <c r="BI753" s="60"/>
      <c r="BJ753" s="60"/>
      <c r="BK753" s="60"/>
      <c r="BL753" s="60"/>
      <c r="BM753" s="60"/>
      <c r="BN753" s="60"/>
      <c r="BO753" s="60"/>
      <c r="BP753" s="60"/>
      <c r="BQ753" s="60"/>
      <c r="BR753" s="60"/>
      <c r="BS753" s="60"/>
      <c r="BT753" s="60"/>
      <c r="BU753" s="60"/>
      <c r="BV753" s="60"/>
      <c r="BW753" s="60"/>
      <c r="BX753" s="60"/>
      <c r="BY753" s="60"/>
      <c r="BZ753" s="60"/>
      <c r="CA753" s="60"/>
      <c r="CB753" s="60"/>
      <c r="CC753" s="60"/>
      <c r="CD753" s="60"/>
      <c r="CE753" s="60"/>
      <c r="CF753" s="60"/>
      <c r="CG753" s="60"/>
      <c r="CH753" s="60"/>
      <c r="CI753" s="60"/>
      <c r="CJ753" s="60"/>
      <c r="CK753" s="60"/>
      <c r="CL753" s="60"/>
      <c r="CM753" s="60"/>
    </row>
    <row r="754" spans="1:163" s="61" customFormat="1" x14ac:dyDescent="0.25">
      <c r="A754" s="15"/>
      <c r="B754" s="15" t="s">
        <v>55</v>
      </c>
      <c r="C754" s="48"/>
      <c r="D754" s="51">
        <v>1</v>
      </c>
      <c r="E754" s="52">
        <v>1</v>
      </c>
      <c r="F754" s="52"/>
      <c r="G754" s="52"/>
      <c r="H754" s="52"/>
      <c r="I754" s="17"/>
      <c r="J754" s="4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  <c r="AA754" s="60"/>
      <c r="AB754" s="60"/>
      <c r="AC754" s="60"/>
      <c r="AD754" s="60"/>
      <c r="AE754" s="60"/>
      <c r="AF754" s="60"/>
      <c r="AG754" s="60"/>
      <c r="AH754" s="60"/>
      <c r="AI754" s="60"/>
      <c r="AJ754" s="60"/>
      <c r="AK754" s="60"/>
      <c r="AL754" s="60"/>
      <c r="AM754" s="60"/>
      <c r="AN754" s="60"/>
      <c r="AO754" s="60"/>
      <c r="AP754" s="60"/>
      <c r="AQ754" s="60"/>
      <c r="AR754" s="60"/>
      <c r="AS754" s="60"/>
      <c r="AT754" s="60"/>
      <c r="AU754" s="60"/>
      <c r="AV754" s="60"/>
      <c r="AW754" s="60"/>
      <c r="AX754" s="60"/>
      <c r="AY754" s="60"/>
      <c r="AZ754" s="60"/>
      <c r="BA754" s="60"/>
      <c r="BB754" s="60"/>
      <c r="BC754" s="60"/>
      <c r="BD754" s="60"/>
      <c r="BE754" s="60"/>
      <c r="BF754" s="60"/>
      <c r="BG754" s="60"/>
      <c r="BH754" s="60"/>
      <c r="BI754" s="60"/>
      <c r="BJ754" s="60"/>
      <c r="BK754" s="60"/>
      <c r="BL754" s="60"/>
      <c r="BM754" s="60"/>
      <c r="BN754" s="60"/>
      <c r="BO754" s="60"/>
      <c r="BP754" s="60"/>
      <c r="BQ754" s="60"/>
      <c r="BR754" s="60"/>
      <c r="BS754" s="60"/>
      <c r="BT754" s="60"/>
      <c r="BU754" s="60"/>
      <c r="BV754" s="60"/>
      <c r="BW754" s="60"/>
      <c r="BX754" s="60"/>
      <c r="BY754" s="60"/>
      <c r="BZ754" s="60"/>
      <c r="CA754" s="60"/>
      <c r="CB754" s="60"/>
      <c r="CC754" s="60"/>
      <c r="CD754" s="60"/>
      <c r="CE754" s="60"/>
      <c r="CF754" s="60"/>
      <c r="CG754" s="60"/>
      <c r="CH754" s="60"/>
      <c r="CI754" s="60"/>
      <c r="CJ754" s="60"/>
      <c r="CK754" s="60"/>
      <c r="CL754" s="60"/>
      <c r="CM754" s="60"/>
    </row>
    <row r="755" spans="1:163" s="120" customFormat="1" ht="27" customHeight="1" x14ac:dyDescent="0.25">
      <c r="A755" s="47" t="s">
        <v>120</v>
      </c>
      <c r="B755" s="15"/>
      <c r="C755" s="48">
        <v>130</v>
      </c>
      <c r="D755" s="17"/>
      <c r="E755" s="51"/>
      <c r="F755" s="17">
        <v>3.7</v>
      </c>
      <c r="G755" s="51">
        <v>4.4400000000000004</v>
      </c>
      <c r="H755" s="17">
        <v>25</v>
      </c>
      <c r="I755" s="49">
        <v>155</v>
      </c>
      <c r="J755" s="40" t="s">
        <v>121</v>
      </c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  <c r="AA755" s="60"/>
      <c r="AB755" s="60"/>
      <c r="AC755" s="60"/>
      <c r="AD755" s="60"/>
      <c r="AE755" s="60"/>
      <c r="AF755" s="60"/>
      <c r="AG755" s="60"/>
      <c r="AH755" s="60"/>
      <c r="AI755" s="60"/>
      <c r="AJ755" s="60"/>
      <c r="AK755" s="60"/>
      <c r="AL755" s="60"/>
      <c r="AM755" s="60"/>
      <c r="AN755" s="60"/>
      <c r="AO755" s="60"/>
      <c r="AP755" s="60"/>
      <c r="AQ755" s="60"/>
      <c r="AR755" s="60"/>
      <c r="AS755" s="60"/>
      <c r="AT755" s="60"/>
      <c r="AU755" s="60"/>
      <c r="AV755" s="60"/>
      <c r="AW755" s="60"/>
      <c r="AX755" s="60"/>
      <c r="AY755" s="60"/>
      <c r="AZ755" s="60"/>
      <c r="BA755" s="60"/>
      <c r="BB755" s="60"/>
      <c r="BC755" s="60"/>
      <c r="BD755" s="60"/>
      <c r="BE755" s="60"/>
      <c r="BF755" s="60"/>
      <c r="BG755" s="60"/>
      <c r="BH755" s="60"/>
      <c r="BI755" s="60"/>
      <c r="BJ755" s="60"/>
      <c r="BK755" s="60"/>
      <c r="BL755" s="60"/>
      <c r="BM755" s="60"/>
      <c r="BN755" s="60"/>
      <c r="BO755" s="60"/>
      <c r="BP755" s="60"/>
      <c r="BQ755" s="60"/>
      <c r="BR755" s="60"/>
      <c r="BS755" s="60"/>
      <c r="BT755" s="60"/>
      <c r="BU755" s="60"/>
      <c r="BV755" s="60"/>
      <c r="BW755" s="60"/>
      <c r="BX755" s="60"/>
      <c r="BY755" s="60"/>
      <c r="BZ755" s="60"/>
      <c r="CA755" s="60"/>
      <c r="CB755" s="60"/>
      <c r="CC755" s="60"/>
      <c r="CD755" s="60"/>
      <c r="CE755" s="60"/>
      <c r="CF755" s="60"/>
      <c r="CG755" s="60"/>
      <c r="CH755" s="60"/>
      <c r="CI755" s="60"/>
      <c r="CJ755" s="60"/>
      <c r="CK755" s="60"/>
      <c r="CL755" s="60"/>
      <c r="CM755" s="60"/>
      <c r="CN755" s="61"/>
      <c r="CO755" s="61"/>
      <c r="CP755" s="61"/>
      <c r="CQ755" s="61"/>
      <c r="CR755" s="61"/>
      <c r="CS755" s="61"/>
      <c r="CT755" s="61"/>
      <c r="CU755" s="61"/>
      <c r="CV755" s="61"/>
      <c r="CW755" s="61"/>
      <c r="CX755" s="61"/>
      <c r="CY755" s="61"/>
      <c r="CZ755" s="61"/>
      <c r="DA755" s="61"/>
      <c r="DB755" s="61"/>
      <c r="DC755" s="61"/>
      <c r="DD755" s="61"/>
      <c r="DE755" s="61"/>
      <c r="DF755" s="61"/>
      <c r="DG755" s="61"/>
      <c r="DH755" s="61"/>
      <c r="DI755" s="61"/>
      <c r="DJ755" s="61"/>
      <c r="DK755" s="61"/>
      <c r="DL755" s="61"/>
      <c r="DM755" s="61"/>
      <c r="DN755" s="61"/>
      <c r="DO755" s="61"/>
      <c r="DP755" s="61"/>
      <c r="DQ755" s="61"/>
      <c r="DR755" s="61"/>
      <c r="DS755" s="61"/>
      <c r="DT755" s="61"/>
      <c r="DU755" s="61"/>
      <c r="DV755" s="61"/>
      <c r="DW755" s="61"/>
      <c r="DX755" s="61"/>
      <c r="DY755" s="61"/>
      <c r="DZ755" s="61"/>
      <c r="EA755" s="61"/>
      <c r="EB755" s="61"/>
      <c r="EC755" s="61"/>
      <c r="ED755" s="61"/>
      <c r="EE755" s="61"/>
      <c r="EF755" s="61"/>
      <c r="EG755" s="61"/>
      <c r="EH755" s="61"/>
      <c r="EI755" s="61"/>
      <c r="EJ755" s="61"/>
      <c r="EK755" s="61"/>
      <c r="EL755" s="61"/>
      <c r="EM755" s="61"/>
      <c r="EN755" s="61"/>
      <c r="EO755" s="61"/>
      <c r="EP755" s="61"/>
      <c r="EQ755" s="61"/>
      <c r="ER755" s="61"/>
      <c r="ES755" s="61"/>
      <c r="ET755" s="61"/>
      <c r="EU755" s="61"/>
      <c r="EV755" s="61"/>
      <c r="EW755" s="61"/>
      <c r="EX755" s="61"/>
      <c r="EY755" s="61"/>
      <c r="EZ755" s="61"/>
      <c r="FA755" s="61"/>
      <c r="FB755" s="61"/>
      <c r="FC755" s="61"/>
      <c r="FD755" s="61"/>
      <c r="FE755" s="61"/>
      <c r="FF755" s="61"/>
      <c r="FG755" s="61"/>
    </row>
    <row r="756" spans="1:163" s="120" customFormat="1" ht="15" customHeight="1" x14ac:dyDescent="0.25">
      <c r="A756" s="47"/>
      <c r="B756" s="15" t="s">
        <v>51</v>
      </c>
      <c r="C756" s="48"/>
      <c r="D756" s="17">
        <v>186.37200000000001</v>
      </c>
      <c r="E756" s="51">
        <v>111.6</v>
      </c>
      <c r="F756" s="17"/>
      <c r="G756" s="51"/>
      <c r="H756" s="17"/>
      <c r="I756" s="49"/>
      <c r="J756" s="4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  <c r="AA756" s="60"/>
      <c r="AB756" s="60"/>
      <c r="AC756" s="60"/>
      <c r="AD756" s="60"/>
      <c r="AE756" s="60"/>
      <c r="AF756" s="60"/>
      <c r="AG756" s="60"/>
      <c r="AH756" s="60"/>
      <c r="AI756" s="60"/>
      <c r="AJ756" s="60"/>
      <c r="AK756" s="60"/>
      <c r="AL756" s="60"/>
      <c r="AM756" s="60"/>
      <c r="AN756" s="60"/>
      <c r="AO756" s="60"/>
      <c r="AP756" s="60"/>
      <c r="AQ756" s="60"/>
      <c r="AR756" s="60"/>
      <c r="AS756" s="60"/>
      <c r="AT756" s="60"/>
      <c r="AU756" s="60"/>
      <c r="AV756" s="60"/>
      <c r="AW756" s="60"/>
      <c r="AX756" s="60"/>
      <c r="AY756" s="60"/>
      <c r="AZ756" s="60"/>
      <c r="BA756" s="60"/>
      <c r="BB756" s="60"/>
      <c r="BC756" s="60"/>
      <c r="BD756" s="60"/>
      <c r="BE756" s="60"/>
      <c r="BF756" s="60"/>
      <c r="BG756" s="60"/>
      <c r="BH756" s="60"/>
      <c r="BI756" s="60"/>
      <c r="BJ756" s="60"/>
      <c r="BK756" s="60"/>
      <c r="BL756" s="60"/>
      <c r="BM756" s="60"/>
      <c r="BN756" s="60"/>
      <c r="BO756" s="60"/>
      <c r="BP756" s="60"/>
      <c r="BQ756" s="60"/>
      <c r="BR756" s="60"/>
      <c r="BS756" s="60"/>
      <c r="BT756" s="60"/>
      <c r="BU756" s="60"/>
      <c r="BV756" s="60"/>
      <c r="BW756" s="60"/>
      <c r="BX756" s="60"/>
      <c r="BY756" s="60"/>
      <c r="BZ756" s="60"/>
      <c r="CA756" s="60"/>
      <c r="CB756" s="60"/>
      <c r="CC756" s="60"/>
      <c r="CD756" s="60"/>
      <c r="CE756" s="60"/>
      <c r="CF756" s="60"/>
      <c r="CG756" s="60"/>
      <c r="CH756" s="60"/>
      <c r="CI756" s="60"/>
      <c r="CJ756" s="60"/>
      <c r="CK756" s="60"/>
      <c r="CL756" s="60"/>
      <c r="CM756" s="60"/>
      <c r="CN756" s="61"/>
      <c r="CO756" s="61"/>
      <c r="CP756" s="61"/>
      <c r="CQ756" s="61"/>
      <c r="CR756" s="61"/>
      <c r="CS756" s="61"/>
      <c r="CT756" s="61"/>
      <c r="CU756" s="61"/>
      <c r="CV756" s="61"/>
      <c r="CW756" s="61"/>
      <c r="CX756" s="61"/>
      <c r="CY756" s="61"/>
      <c r="CZ756" s="61"/>
      <c r="DA756" s="61"/>
      <c r="DB756" s="61"/>
      <c r="DC756" s="61"/>
      <c r="DD756" s="61"/>
      <c r="DE756" s="61"/>
      <c r="DF756" s="61"/>
      <c r="DG756" s="61"/>
      <c r="DH756" s="61"/>
      <c r="DI756" s="61"/>
      <c r="DJ756" s="61"/>
      <c r="DK756" s="61"/>
      <c r="DL756" s="61"/>
      <c r="DM756" s="61"/>
      <c r="DN756" s="61"/>
      <c r="DO756" s="61"/>
      <c r="DP756" s="61"/>
      <c r="DQ756" s="61"/>
      <c r="DR756" s="61"/>
      <c r="DS756" s="61"/>
      <c r="DT756" s="61"/>
      <c r="DU756" s="61"/>
      <c r="DV756" s="61"/>
      <c r="DW756" s="61"/>
      <c r="DX756" s="61"/>
      <c r="DY756" s="61"/>
      <c r="DZ756" s="61"/>
      <c r="EA756" s="61"/>
      <c r="EB756" s="61"/>
      <c r="EC756" s="61"/>
      <c r="ED756" s="61"/>
      <c r="EE756" s="61"/>
      <c r="EF756" s="61"/>
      <c r="EG756" s="61"/>
      <c r="EH756" s="61"/>
      <c r="EI756" s="61"/>
      <c r="EJ756" s="61"/>
      <c r="EK756" s="61"/>
      <c r="EL756" s="61"/>
      <c r="EM756" s="61"/>
      <c r="EN756" s="61"/>
      <c r="EO756" s="61"/>
      <c r="EP756" s="61"/>
      <c r="EQ756" s="61"/>
      <c r="ER756" s="61"/>
      <c r="ES756" s="61"/>
      <c r="ET756" s="61"/>
      <c r="EU756" s="61"/>
      <c r="EV756" s="61"/>
      <c r="EW756" s="61"/>
      <c r="EX756" s="61"/>
      <c r="EY756" s="61"/>
      <c r="EZ756" s="61"/>
      <c r="FA756" s="61"/>
      <c r="FB756" s="61"/>
      <c r="FC756" s="61"/>
      <c r="FD756" s="61"/>
      <c r="FE756" s="61"/>
      <c r="FF756" s="61"/>
      <c r="FG756" s="61"/>
    </row>
    <row r="757" spans="1:163" s="120" customFormat="1" ht="15" customHeight="1" x14ac:dyDescent="0.25">
      <c r="A757" s="47"/>
      <c r="B757" s="15" t="s">
        <v>24</v>
      </c>
      <c r="C757" s="48"/>
      <c r="D757" s="17">
        <v>20.47</v>
      </c>
      <c r="E757" s="51">
        <v>19.5</v>
      </c>
      <c r="F757" s="17"/>
      <c r="G757" s="51"/>
      <c r="H757" s="17"/>
      <c r="I757" s="49"/>
      <c r="J757" s="4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  <c r="AA757" s="60"/>
      <c r="AB757" s="60"/>
      <c r="AC757" s="60"/>
      <c r="AD757" s="60"/>
      <c r="AE757" s="60"/>
      <c r="AF757" s="60"/>
      <c r="AG757" s="60"/>
      <c r="AH757" s="60"/>
      <c r="AI757" s="60"/>
      <c r="AJ757" s="60"/>
      <c r="AK757" s="60"/>
      <c r="AL757" s="60"/>
      <c r="AM757" s="60"/>
      <c r="AN757" s="60"/>
      <c r="AO757" s="60"/>
      <c r="AP757" s="60"/>
      <c r="AQ757" s="60"/>
      <c r="AR757" s="60"/>
      <c r="AS757" s="60"/>
      <c r="AT757" s="60"/>
      <c r="AU757" s="60"/>
      <c r="AV757" s="60"/>
      <c r="AW757" s="60"/>
      <c r="AX757" s="60"/>
      <c r="AY757" s="60"/>
      <c r="AZ757" s="60"/>
      <c r="BA757" s="60"/>
      <c r="BB757" s="60"/>
      <c r="BC757" s="60"/>
      <c r="BD757" s="60"/>
      <c r="BE757" s="60"/>
      <c r="BF757" s="60"/>
      <c r="BG757" s="60"/>
      <c r="BH757" s="60"/>
      <c r="BI757" s="60"/>
      <c r="BJ757" s="60"/>
      <c r="BK757" s="60"/>
      <c r="BL757" s="60"/>
      <c r="BM757" s="60"/>
      <c r="BN757" s="60"/>
      <c r="BO757" s="60"/>
      <c r="BP757" s="60"/>
      <c r="BQ757" s="60"/>
      <c r="BR757" s="60"/>
      <c r="BS757" s="60"/>
      <c r="BT757" s="60"/>
      <c r="BU757" s="60"/>
      <c r="BV757" s="60"/>
      <c r="BW757" s="60"/>
      <c r="BX757" s="60"/>
      <c r="BY757" s="60"/>
      <c r="BZ757" s="60"/>
      <c r="CA757" s="60"/>
      <c r="CB757" s="60"/>
      <c r="CC757" s="60"/>
      <c r="CD757" s="60"/>
      <c r="CE757" s="60"/>
      <c r="CF757" s="60"/>
      <c r="CG757" s="60"/>
      <c r="CH757" s="60"/>
      <c r="CI757" s="60"/>
      <c r="CJ757" s="60"/>
      <c r="CK757" s="60"/>
      <c r="CL757" s="60"/>
      <c r="CM757" s="60"/>
      <c r="CN757" s="61"/>
      <c r="CO757" s="61"/>
      <c r="CP757" s="61"/>
      <c r="CQ757" s="61"/>
      <c r="CR757" s="61"/>
      <c r="CS757" s="61"/>
      <c r="CT757" s="61"/>
      <c r="CU757" s="61"/>
      <c r="CV757" s="61"/>
      <c r="CW757" s="61"/>
      <c r="CX757" s="61"/>
      <c r="CY757" s="61"/>
      <c r="CZ757" s="61"/>
      <c r="DA757" s="61"/>
      <c r="DB757" s="61"/>
      <c r="DC757" s="61"/>
      <c r="DD757" s="61"/>
      <c r="DE757" s="61"/>
      <c r="DF757" s="61"/>
      <c r="DG757" s="61"/>
      <c r="DH757" s="61"/>
      <c r="DI757" s="61"/>
      <c r="DJ757" s="61"/>
      <c r="DK757" s="61"/>
      <c r="DL757" s="61"/>
      <c r="DM757" s="61"/>
      <c r="DN757" s="61"/>
      <c r="DO757" s="61"/>
      <c r="DP757" s="61"/>
      <c r="DQ757" s="61"/>
      <c r="DR757" s="61"/>
      <c r="DS757" s="61"/>
      <c r="DT757" s="61"/>
      <c r="DU757" s="61"/>
      <c r="DV757" s="61"/>
      <c r="DW757" s="61"/>
      <c r="DX757" s="61"/>
      <c r="DY757" s="61"/>
      <c r="DZ757" s="61"/>
      <c r="EA757" s="61"/>
      <c r="EB757" s="61"/>
      <c r="EC757" s="61"/>
      <c r="ED757" s="61"/>
      <c r="EE757" s="61"/>
      <c r="EF757" s="61"/>
      <c r="EG757" s="61"/>
      <c r="EH757" s="61"/>
      <c r="EI757" s="61"/>
      <c r="EJ757" s="61"/>
      <c r="EK757" s="61"/>
      <c r="EL757" s="61"/>
      <c r="EM757" s="61"/>
      <c r="EN757" s="61"/>
      <c r="EO757" s="61"/>
      <c r="EP757" s="61"/>
      <c r="EQ757" s="61"/>
      <c r="ER757" s="61"/>
      <c r="ES757" s="61"/>
      <c r="ET757" s="61"/>
      <c r="EU757" s="61"/>
      <c r="EV757" s="61"/>
      <c r="EW757" s="61"/>
      <c r="EX757" s="61"/>
      <c r="EY757" s="61"/>
      <c r="EZ757" s="61"/>
      <c r="FA757" s="61"/>
      <c r="FB757" s="61"/>
      <c r="FC757" s="61"/>
      <c r="FD757" s="61"/>
      <c r="FE757" s="61"/>
      <c r="FF757" s="61"/>
      <c r="FG757" s="61"/>
    </row>
    <row r="758" spans="1:163" s="120" customFormat="1" ht="15" customHeight="1" x14ac:dyDescent="0.25">
      <c r="A758" s="47"/>
      <c r="B758" s="15" t="s">
        <v>28</v>
      </c>
      <c r="C758" s="48"/>
      <c r="D758" s="17">
        <v>3</v>
      </c>
      <c r="E758" s="51">
        <v>3</v>
      </c>
      <c r="F758" s="17"/>
      <c r="G758" s="51"/>
      <c r="H758" s="17"/>
      <c r="I758" s="49"/>
      <c r="J758" s="4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  <c r="AA758" s="60"/>
      <c r="AB758" s="60"/>
      <c r="AC758" s="60"/>
      <c r="AD758" s="60"/>
      <c r="AE758" s="60"/>
      <c r="AF758" s="60"/>
      <c r="AG758" s="60"/>
      <c r="AH758" s="60"/>
      <c r="AI758" s="60"/>
      <c r="AJ758" s="60"/>
      <c r="AK758" s="60"/>
      <c r="AL758" s="60"/>
      <c r="AM758" s="60"/>
      <c r="AN758" s="60"/>
      <c r="AO758" s="60"/>
      <c r="AP758" s="60"/>
      <c r="AQ758" s="60"/>
      <c r="AR758" s="60"/>
      <c r="AS758" s="60"/>
      <c r="AT758" s="60"/>
      <c r="AU758" s="60"/>
      <c r="AV758" s="60"/>
      <c r="AW758" s="60"/>
      <c r="AX758" s="60"/>
      <c r="AY758" s="60"/>
      <c r="AZ758" s="60"/>
      <c r="BA758" s="60"/>
      <c r="BB758" s="60"/>
      <c r="BC758" s="60"/>
      <c r="BD758" s="60"/>
      <c r="BE758" s="60"/>
      <c r="BF758" s="60"/>
      <c r="BG758" s="60"/>
      <c r="BH758" s="60"/>
      <c r="BI758" s="60"/>
      <c r="BJ758" s="60"/>
      <c r="BK758" s="60"/>
      <c r="BL758" s="60"/>
      <c r="BM758" s="60"/>
      <c r="BN758" s="60"/>
      <c r="BO758" s="60"/>
      <c r="BP758" s="60"/>
      <c r="BQ758" s="60"/>
      <c r="BR758" s="60"/>
      <c r="BS758" s="60"/>
      <c r="BT758" s="60"/>
      <c r="BU758" s="60"/>
      <c r="BV758" s="60"/>
      <c r="BW758" s="60"/>
      <c r="BX758" s="60"/>
      <c r="BY758" s="60"/>
      <c r="BZ758" s="60"/>
      <c r="CA758" s="60"/>
      <c r="CB758" s="60"/>
      <c r="CC758" s="60"/>
      <c r="CD758" s="60"/>
      <c r="CE758" s="60"/>
      <c r="CF758" s="60"/>
      <c r="CG758" s="60"/>
      <c r="CH758" s="60"/>
      <c r="CI758" s="60"/>
      <c r="CJ758" s="60"/>
      <c r="CK758" s="60"/>
      <c r="CL758" s="60"/>
      <c r="CM758" s="60"/>
      <c r="CN758" s="61"/>
      <c r="CO758" s="61"/>
      <c r="CP758" s="61"/>
      <c r="CQ758" s="61"/>
      <c r="CR758" s="61"/>
      <c r="CS758" s="61"/>
      <c r="CT758" s="61"/>
      <c r="CU758" s="61"/>
      <c r="CV758" s="61"/>
      <c r="CW758" s="61"/>
      <c r="CX758" s="61"/>
      <c r="CY758" s="61"/>
      <c r="CZ758" s="61"/>
      <c r="DA758" s="61"/>
      <c r="DB758" s="61"/>
      <c r="DC758" s="61"/>
      <c r="DD758" s="61"/>
      <c r="DE758" s="61"/>
      <c r="DF758" s="61"/>
      <c r="DG758" s="61"/>
      <c r="DH758" s="61"/>
      <c r="DI758" s="61"/>
      <c r="DJ758" s="61"/>
      <c r="DK758" s="61"/>
      <c r="DL758" s="61"/>
      <c r="DM758" s="61"/>
      <c r="DN758" s="61"/>
      <c r="DO758" s="61"/>
      <c r="DP758" s="61"/>
      <c r="DQ758" s="61"/>
      <c r="DR758" s="61"/>
      <c r="DS758" s="61"/>
      <c r="DT758" s="61"/>
      <c r="DU758" s="61"/>
      <c r="DV758" s="61"/>
      <c r="DW758" s="61"/>
      <c r="DX758" s="61"/>
      <c r="DY758" s="61"/>
      <c r="DZ758" s="61"/>
      <c r="EA758" s="61"/>
      <c r="EB758" s="61"/>
      <c r="EC758" s="61"/>
      <c r="ED758" s="61"/>
      <c r="EE758" s="61"/>
      <c r="EF758" s="61"/>
      <c r="EG758" s="61"/>
      <c r="EH758" s="61"/>
      <c r="EI758" s="61"/>
      <c r="EJ758" s="61"/>
      <c r="EK758" s="61"/>
      <c r="EL758" s="61"/>
      <c r="EM758" s="61"/>
      <c r="EN758" s="61"/>
      <c r="EO758" s="61"/>
      <c r="EP758" s="61"/>
      <c r="EQ758" s="61"/>
      <c r="ER758" s="61"/>
      <c r="ES758" s="61"/>
      <c r="ET758" s="61"/>
      <c r="EU758" s="61"/>
      <c r="EV758" s="61"/>
      <c r="EW758" s="61"/>
      <c r="EX758" s="61"/>
      <c r="EY758" s="61"/>
      <c r="EZ758" s="61"/>
      <c r="FA758" s="61"/>
      <c r="FB758" s="61"/>
      <c r="FC758" s="61"/>
      <c r="FD758" s="61"/>
      <c r="FE758" s="61"/>
      <c r="FF758" s="61"/>
      <c r="FG758" s="61"/>
    </row>
    <row r="759" spans="1:163" s="120" customFormat="1" x14ac:dyDescent="0.25">
      <c r="A759" s="47"/>
      <c r="B759" s="15" t="s">
        <v>27</v>
      </c>
      <c r="C759" s="48"/>
      <c r="D759" s="17">
        <v>1</v>
      </c>
      <c r="E759" s="51">
        <v>1</v>
      </c>
      <c r="F759" s="17"/>
      <c r="G759" s="51"/>
      <c r="H759" s="17"/>
      <c r="I759" s="49"/>
      <c r="J759" s="4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  <c r="AA759" s="60"/>
      <c r="AB759" s="60"/>
      <c r="AC759" s="60"/>
      <c r="AD759" s="60"/>
      <c r="AE759" s="60"/>
      <c r="AF759" s="60"/>
      <c r="AG759" s="60"/>
      <c r="AH759" s="60"/>
      <c r="AI759" s="60"/>
      <c r="AJ759" s="60"/>
      <c r="AK759" s="60"/>
      <c r="AL759" s="60"/>
      <c r="AM759" s="60"/>
      <c r="AN759" s="60"/>
      <c r="AO759" s="60"/>
      <c r="AP759" s="60"/>
      <c r="AQ759" s="60"/>
      <c r="AR759" s="60"/>
      <c r="AS759" s="60"/>
      <c r="AT759" s="60"/>
      <c r="AU759" s="60"/>
      <c r="AV759" s="60"/>
      <c r="AW759" s="60"/>
      <c r="AX759" s="60"/>
      <c r="AY759" s="60"/>
      <c r="AZ759" s="60"/>
      <c r="BA759" s="60"/>
      <c r="BB759" s="60"/>
      <c r="BC759" s="60"/>
      <c r="BD759" s="60"/>
      <c r="BE759" s="60"/>
      <c r="BF759" s="60"/>
      <c r="BG759" s="60"/>
      <c r="BH759" s="60"/>
      <c r="BI759" s="60"/>
      <c r="BJ759" s="60"/>
      <c r="BK759" s="60"/>
      <c r="BL759" s="60"/>
      <c r="BM759" s="60"/>
      <c r="BN759" s="60"/>
      <c r="BO759" s="60"/>
      <c r="BP759" s="60"/>
      <c r="BQ759" s="60"/>
      <c r="BR759" s="60"/>
      <c r="BS759" s="60"/>
      <c r="BT759" s="60"/>
      <c r="BU759" s="60"/>
      <c r="BV759" s="60"/>
      <c r="BW759" s="60"/>
      <c r="BX759" s="60"/>
      <c r="BY759" s="60"/>
      <c r="BZ759" s="60"/>
      <c r="CA759" s="60"/>
      <c r="CB759" s="60"/>
      <c r="CC759" s="60"/>
      <c r="CD759" s="60"/>
      <c r="CE759" s="60"/>
      <c r="CF759" s="60"/>
      <c r="CG759" s="60"/>
      <c r="CH759" s="60"/>
      <c r="CI759" s="60"/>
      <c r="CJ759" s="60"/>
      <c r="CK759" s="60"/>
      <c r="CL759" s="60"/>
      <c r="CM759" s="60"/>
      <c r="CN759" s="61"/>
      <c r="CO759" s="61"/>
      <c r="CP759" s="61"/>
      <c r="CQ759" s="61"/>
      <c r="CR759" s="61"/>
      <c r="CS759" s="61"/>
      <c r="CT759" s="61"/>
      <c r="CU759" s="61"/>
      <c r="CV759" s="61"/>
      <c r="CW759" s="61"/>
      <c r="CX759" s="61"/>
      <c r="CY759" s="61"/>
      <c r="CZ759" s="61"/>
      <c r="DA759" s="61"/>
      <c r="DB759" s="61"/>
      <c r="DC759" s="61"/>
      <c r="DD759" s="61"/>
      <c r="DE759" s="61"/>
      <c r="DF759" s="61"/>
      <c r="DG759" s="61"/>
      <c r="DH759" s="61"/>
      <c r="DI759" s="61"/>
      <c r="DJ759" s="61"/>
      <c r="DK759" s="61"/>
      <c r="DL759" s="61"/>
      <c r="DM759" s="61"/>
      <c r="DN759" s="61"/>
      <c r="DO759" s="61"/>
      <c r="DP759" s="61"/>
      <c r="DQ759" s="61"/>
      <c r="DR759" s="61"/>
      <c r="DS759" s="61"/>
      <c r="DT759" s="61"/>
      <c r="DU759" s="61"/>
      <c r="DV759" s="61"/>
      <c r="DW759" s="61"/>
      <c r="DX759" s="61"/>
      <c r="DY759" s="61"/>
      <c r="DZ759" s="61"/>
      <c r="EA759" s="61"/>
      <c r="EB759" s="61"/>
      <c r="EC759" s="61"/>
      <c r="ED759" s="61"/>
      <c r="EE759" s="61"/>
      <c r="EF759" s="61"/>
      <c r="EG759" s="61"/>
      <c r="EH759" s="61"/>
      <c r="EI759" s="61"/>
      <c r="EJ759" s="61"/>
      <c r="EK759" s="61"/>
      <c r="EL759" s="61"/>
      <c r="EM759" s="61"/>
      <c r="EN759" s="61"/>
      <c r="EO759" s="61"/>
      <c r="EP759" s="61"/>
      <c r="EQ759" s="61"/>
      <c r="ER759" s="61"/>
      <c r="ES759" s="61"/>
      <c r="ET759" s="61"/>
      <c r="EU759" s="61"/>
      <c r="EV759" s="61"/>
      <c r="EW759" s="61"/>
      <c r="EX759" s="61"/>
      <c r="EY759" s="61"/>
      <c r="EZ759" s="61"/>
      <c r="FA759" s="61"/>
      <c r="FB759" s="61"/>
      <c r="FC759" s="61"/>
      <c r="FD759" s="61"/>
      <c r="FE759" s="61"/>
      <c r="FF759" s="61"/>
      <c r="FG759" s="61"/>
    </row>
    <row r="760" spans="1:163" s="79" customFormat="1" ht="31.5" x14ac:dyDescent="0.25">
      <c r="A760" s="47" t="s">
        <v>71</v>
      </c>
      <c r="B760" s="15"/>
      <c r="C760" s="48">
        <v>180</v>
      </c>
      <c r="D760" s="17"/>
      <c r="E760" s="51"/>
      <c r="F760" s="49"/>
      <c r="G760" s="51"/>
      <c r="H760" s="17">
        <v>10</v>
      </c>
      <c r="I760" s="49">
        <v>40</v>
      </c>
      <c r="J760" s="40" t="s">
        <v>72</v>
      </c>
      <c r="K760" s="85"/>
      <c r="L760" s="85"/>
      <c r="M760" s="85"/>
      <c r="N760" s="85"/>
      <c r="O760" s="85"/>
      <c r="P760" s="85"/>
      <c r="Q760" s="85"/>
      <c r="R760" s="85"/>
      <c r="S760" s="85"/>
      <c r="T760" s="85"/>
      <c r="U760" s="85"/>
      <c r="V760" s="85"/>
      <c r="W760" s="85"/>
      <c r="X760" s="85"/>
      <c r="Y760" s="85"/>
      <c r="Z760" s="85"/>
      <c r="AA760" s="85"/>
      <c r="AB760" s="85"/>
      <c r="AC760" s="85"/>
      <c r="AD760" s="85"/>
      <c r="AE760" s="85"/>
      <c r="AF760" s="85"/>
      <c r="AG760" s="85"/>
      <c r="AH760" s="85"/>
      <c r="AI760" s="85"/>
      <c r="AJ760" s="85"/>
      <c r="AK760" s="85"/>
      <c r="AL760" s="85"/>
      <c r="AM760" s="85"/>
      <c r="AN760" s="85"/>
      <c r="AO760" s="85"/>
      <c r="AP760" s="85"/>
      <c r="AQ760" s="85"/>
      <c r="AR760" s="85"/>
      <c r="AS760" s="85"/>
      <c r="AT760" s="85"/>
      <c r="AU760" s="85"/>
      <c r="AV760" s="85"/>
      <c r="AW760" s="85"/>
      <c r="AX760" s="85"/>
      <c r="AY760" s="85"/>
      <c r="AZ760" s="85"/>
      <c r="BA760" s="85"/>
      <c r="BB760" s="85"/>
      <c r="BC760" s="85"/>
      <c r="BD760" s="85"/>
      <c r="BE760" s="85"/>
      <c r="BF760" s="85"/>
      <c r="BG760" s="85"/>
      <c r="BH760" s="85"/>
      <c r="BI760" s="85"/>
      <c r="BJ760" s="85"/>
      <c r="BK760" s="85"/>
      <c r="BL760" s="85"/>
      <c r="BM760" s="85"/>
      <c r="BN760" s="85"/>
      <c r="BO760" s="85"/>
      <c r="BP760" s="85"/>
      <c r="BQ760" s="85"/>
      <c r="BR760" s="85"/>
      <c r="BS760" s="85"/>
      <c r="BT760" s="85"/>
      <c r="BU760" s="85"/>
      <c r="BV760" s="85"/>
      <c r="BW760" s="85"/>
      <c r="BX760" s="85"/>
      <c r="BY760" s="85"/>
      <c r="BZ760" s="85"/>
      <c r="CA760" s="85"/>
      <c r="CB760" s="85"/>
      <c r="CC760" s="85"/>
      <c r="CD760" s="85"/>
      <c r="CE760" s="85"/>
      <c r="CF760" s="85"/>
      <c r="CG760" s="85"/>
      <c r="CH760" s="85"/>
      <c r="CI760" s="85"/>
      <c r="CJ760" s="85"/>
      <c r="CK760" s="85"/>
      <c r="CL760" s="85"/>
      <c r="CM760" s="85"/>
      <c r="CN760" s="86"/>
      <c r="CO760" s="86"/>
      <c r="CP760" s="86"/>
      <c r="CQ760" s="86"/>
      <c r="CR760" s="86"/>
      <c r="CS760" s="86"/>
      <c r="CT760" s="86"/>
      <c r="CU760" s="86"/>
      <c r="CV760" s="86"/>
      <c r="CW760" s="86"/>
      <c r="CX760" s="86"/>
      <c r="CY760" s="86"/>
      <c r="CZ760" s="86"/>
      <c r="DA760" s="86"/>
      <c r="DB760" s="86"/>
      <c r="DC760" s="86"/>
      <c r="DD760" s="86"/>
      <c r="DE760" s="86"/>
      <c r="DF760" s="86"/>
      <c r="DG760" s="86"/>
      <c r="DH760" s="86"/>
      <c r="DI760" s="86"/>
      <c r="DJ760" s="86"/>
      <c r="DK760" s="86"/>
      <c r="DL760" s="86"/>
    </row>
    <row r="761" spans="1:163" s="79" customFormat="1" x14ac:dyDescent="0.25">
      <c r="A761" s="47"/>
      <c r="B761" s="15" t="s">
        <v>73</v>
      </c>
      <c r="C761" s="48"/>
      <c r="D761" s="17">
        <v>21.6</v>
      </c>
      <c r="E761" s="51">
        <v>21.6</v>
      </c>
      <c r="F761" s="49"/>
      <c r="G761" s="51"/>
      <c r="H761" s="17"/>
      <c r="I761" s="49"/>
      <c r="J761" s="40"/>
      <c r="K761" s="85"/>
      <c r="L761" s="85"/>
      <c r="M761" s="85"/>
      <c r="N761" s="85"/>
      <c r="O761" s="85"/>
      <c r="P761" s="85"/>
      <c r="Q761" s="85"/>
      <c r="R761" s="85"/>
      <c r="S761" s="85"/>
      <c r="T761" s="85"/>
      <c r="U761" s="85"/>
      <c r="V761" s="85"/>
      <c r="W761" s="85"/>
      <c r="X761" s="85"/>
      <c r="Y761" s="85"/>
      <c r="Z761" s="85"/>
      <c r="AA761" s="85"/>
      <c r="AB761" s="85"/>
      <c r="AC761" s="85"/>
      <c r="AD761" s="85"/>
      <c r="AE761" s="85"/>
      <c r="AF761" s="85"/>
      <c r="AG761" s="85"/>
      <c r="AH761" s="85"/>
      <c r="AI761" s="85"/>
      <c r="AJ761" s="85"/>
      <c r="AK761" s="85"/>
      <c r="AL761" s="85"/>
      <c r="AM761" s="85"/>
      <c r="AN761" s="85"/>
      <c r="AO761" s="85"/>
      <c r="AP761" s="85"/>
      <c r="AQ761" s="85"/>
      <c r="AR761" s="85"/>
      <c r="AS761" s="85"/>
      <c r="AT761" s="85"/>
      <c r="AU761" s="85"/>
      <c r="AV761" s="85"/>
      <c r="AW761" s="85"/>
      <c r="AX761" s="85"/>
      <c r="AY761" s="85"/>
      <c r="AZ761" s="85"/>
      <c r="BA761" s="85"/>
      <c r="BB761" s="85"/>
      <c r="BC761" s="85"/>
      <c r="BD761" s="85"/>
      <c r="BE761" s="85"/>
      <c r="BF761" s="85"/>
      <c r="BG761" s="85"/>
      <c r="BH761" s="85"/>
      <c r="BI761" s="85"/>
      <c r="BJ761" s="85"/>
      <c r="BK761" s="85"/>
      <c r="BL761" s="85"/>
      <c r="BM761" s="85"/>
      <c r="BN761" s="85"/>
      <c r="BO761" s="85"/>
      <c r="BP761" s="85"/>
      <c r="BQ761" s="85"/>
      <c r="BR761" s="85"/>
      <c r="BS761" s="85"/>
      <c r="BT761" s="85"/>
      <c r="BU761" s="85"/>
      <c r="BV761" s="85"/>
      <c r="BW761" s="85"/>
      <c r="BX761" s="85"/>
      <c r="BY761" s="85"/>
      <c r="BZ761" s="85"/>
      <c r="CA761" s="85"/>
      <c r="CB761" s="85"/>
      <c r="CC761" s="85"/>
      <c r="CD761" s="85"/>
      <c r="CE761" s="85"/>
      <c r="CF761" s="85"/>
      <c r="CG761" s="85"/>
      <c r="CH761" s="85"/>
      <c r="CI761" s="85"/>
      <c r="CJ761" s="85"/>
      <c r="CK761" s="85"/>
      <c r="CL761" s="85"/>
      <c r="CM761" s="85"/>
      <c r="CN761" s="86"/>
      <c r="CO761" s="86"/>
      <c r="CP761" s="86"/>
      <c r="CQ761" s="86"/>
      <c r="CR761" s="86"/>
      <c r="CS761" s="86"/>
      <c r="CT761" s="86"/>
      <c r="CU761" s="86"/>
      <c r="CV761" s="86"/>
      <c r="CW761" s="86"/>
      <c r="CX761" s="86"/>
      <c r="CY761" s="86"/>
      <c r="CZ761" s="86"/>
      <c r="DA761" s="86"/>
      <c r="DB761" s="86"/>
      <c r="DC761" s="86"/>
      <c r="DD761" s="86"/>
      <c r="DE761" s="86"/>
      <c r="DF761" s="86"/>
      <c r="DG761" s="86"/>
      <c r="DH761" s="86"/>
      <c r="DI761" s="86"/>
      <c r="DJ761" s="86"/>
      <c r="DK761" s="86"/>
      <c r="DL761" s="86"/>
    </row>
    <row r="762" spans="1:163" s="79" customFormat="1" x14ac:dyDescent="0.25">
      <c r="A762" s="47"/>
      <c r="B762" s="15" t="s">
        <v>25</v>
      </c>
      <c r="C762" s="48"/>
      <c r="D762" s="17">
        <v>180</v>
      </c>
      <c r="E762" s="51">
        <v>180</v>
      </c>
      <c r="F762" s="49"/>
      <c r="G762" s="51"/>
      <c r="H762" s="17"/>
      <c r="I762" s="49"/>
      <c r="J762" s="40"/>
      <c r="K762" s="85"/>
      <c r="L762" s="85"/>
      <c r="M762" s="85"/>
      <c r="N762" s="85"/>
      <c r="O762" s="85"/>
      <c r="P762" s="85"/>
      <c r="Q762" s="85"/>
      <c r="R762" s="85"/>
      <c r="S762" s="85"/>
      <c r="T762" s="85"/>
      <c r="U762" s="85"/>
      <c r="V762" s="85"/>
      <c r="W762" s="85"/>
      <c r="X762" s="85"/>
      <c r="Y762" s="85"/>
      <c r="Z762" s="85"/>
      <c r="AA762" s="85"/>
      <c r="AB762" s="85"/>
      <c r="AC762" s="85"/>
      <c r="AD762" s="85"/>
      <c r="AE762" s="85"/>
      <c r="AF762" s="85"/>
      <c r="AG762" s="85"/>
      <c r="AH762" s="85"/>
      <c r="AI762" s="85"/>
      <c r="AJ762" s="85"/>
      <c r="AK762" s="85"/>
      <c r="AL762" s="85"/>
      <c r="AM762" s="85"/>
      <c r="AN762" s="85"/>
      <c r="AO762" s="85"/>
      <c r="AP762" s="85"/>
      <c r="AQ762" s="85"/>
      <c r="AR762" s="85"/>
      <c r="AS762" s="85"/>
      <c r="AT762" s="85"/>
      <c r="AU762" s="85"/>
      <c r="AV762" s="85"/>
      <c r="AW762" s="85"/>
      <c r="AX762" s="85"/>
      <c r="AY762" s="85"/>
      <c r="AZ762" s="85"/>
      <c r="BA762" s="85"/>
      <c r="BB762" s="85"/>
      <c r="BC762" s="85"/>
      <c r="BD762" s="85"/>
      <c r="BE762" s="85"/>
      <c r="BF762" s="85"/>
      <c r="BG762" s="85"/>
      <c r="BH762" s="85"/>
      <c r="BI762" s="85"/>
      <c r="BJ762" s="85"/>
      <c r="BK762" s="85"/>
      <c r="BL762" s="85"/>
      <c r="BM762" s="85"/>
      <c r="BN762" s="85"/>
      <c r="BO762" s="85"/>
      <c r="BP762" s="85"/>
      <c r="BQ762" s="85"/>
      <c r="BR762" s="85"/>
      <c r="BS762" s="85"/>
      <c r="BT762" s="85"/>
      <c r="BU762" s="85"/>
      <c r="BV762" s="85"/>
      <c r="BW762" s="85"/>
      <c r="BX762" s="85"/>
      <c r="BY762" s="85"/>
      <c r="BZ762" s="85"/>
      <c r="CA762" s="85"/>
      <c r="CB762" s="85"/>
      <c r="CC762" s="85"/>
      <c r="CD762" s="85"/>
      <c r="CE762" s="85"/>
      <c r="CF762" s="85"/>
      <c r="CG762" s="85"/>
      <c r="CH762" s="85"/>
      <c r="CI762" s="85"/>
      <c r="CJ762" s="85"/>
      <c r="CK762" s="85"/>
      <c r="CL762" s="85"/>
      <c r="CM762" s="85"/>
      <c r="CN762" s="86"/>
      <c r="CO762" s="86"/>
      <c r="CP762" s="86"/>
      <c r="CQ762" s="86"/>
      <c r="CR762" s="86"/>
      <c r="CS762" s="86"/>
      <c r="CT762" s="86"/>
      <c r="CU762" s="86"/>
      <c r="CV762" s="86"/>
      <c r="CW762" s="86"/>
      <c r="CX762" s="86"/>
      <c r="CY762" s="86"/>
      <c r="CZ762" s="86"/>
      <c r="DA762" s="86"/>
      <c r="DB762" s="86"/>
      <c r="DC762" s="86"/>
      <c r="DD762" s="86"/>
      <c r="DE762" s="86"/>
      <c r="DF762" s="86"/>
      <c r="DG762" s="86"/>
      <c r="DH762" s="86"/>
      <c r="DI762" s="86"/>
      <c r="DJ762" s="86"/>
      <c r="DK762" s="86"/>
      <c r="DL762" s="86"/>
    </row>
    <row r="763" spans="1:163" s="79" customFormat="1" x14ac:dyDescent="0.25">
      <c r="A763" s="47"/>
      <c r="B763" s="15" t="s">
        <v>74</v>
      </c>
      <c r="C763" s="48"/>
      <c r="D763" s="17">
        <v>5</v>
      </c>
      <c r="E763" s="51">
        <v>5</v>
      </c>
      <c r="F763" s="49"/>
      <c r="G763" s="51"/>
      <c r="H763" s="17"/>
      <c r="I763" s="49"/>
      <c r="J763" s="40"/>
      <c r="K763" s="85"/>
      <c r="L763" s="85"/>
      <c r="M763" s="85"/>
      <c r="N763" s="85"/>
      <c r="O763" s="85"/>
      <c r="P763" s="85"/>
      <c r="Q763" s="85"/>
      <c r="R763" s="85"/>
      <c r="S763" s="85"/>
      <c r="T763" s="85"/>
      <c r="U763" s="85"/>
      <c r="V763" s="85"/>
      <c r="W763" s="85"/>
      <c r="X763" s="85"/>
      <c r="Y763" s="85"/>
      <c r="Z763" s="85"/>
      <c r="AA763" s="85"/>
      <c r="AB763" s="85"/>
      <c r="AC763" s="85"/>
      <c r="AD763" s="85"/>
      <c r="AE763" s="85"/>
      <c r="AF763" s="85"/>
      <c r="AG763" s="85"/>
      <c r="AH763" s="85"/>
      <c r="AI763" s="85"/>
      <c r="AJ763" s="85"/>
      <c r="AK763" s="85"/>
      <c r="AL763" s="85"/>
      <c r="AM763" s="85"/>
      <c r="AN763" s="85"/>
      <c r="AO763" s="85"/>
      <c r="AP763" s="85"/>
      <c r="AQ763" s="85"/>
      <c r="AR763" s="85"/>
      <c r="AS763" s="85"/>
      <c r="AT763" s="85"/>
      <c r="AU763" s="85"/>
      <c r="AV763" s="85"/>
      <c r="AW763" s="85"/>
      <c r="AX763" s="85"/>
      <c r="AY763" s="85"/>
      <c r="AZ763" s="85"/>
      <c r="BA763" s="85"/>
      <c r="BB763" s="85"/>
      <c r="BC763" s="85"/>
      <c r="BD763" s="85"/>
      <c r="BE763" s="85"/>
      <c r="BF763" s="85"/>
      <c r="BG763" s="85"/>
      <c r="BH763" s="85"/>
      <c r="BI763" s="85"/>
      <c r="BJ763" s="85"/>
      <c r="BK763" s="85"/>
      <c r="BL763" s="85"/>
      <c r="BM763" s="85"/>
      <c r="BN763" s="85"/>
      <c r="BO763" s="85"/>
      <c r="BP763" s="85"/>
      <c r="BQ763" s="85"/>
      <c r="BR763" s="85"/>
      <c r="BS763" s="85"/>
      <c r="BT763" s="85"/>
      <c r="BU763" s="85"/>
      <c r="BV763" s="85"/>
      <c r="BW763" s="85"/>
      <c r="BX763" s="85"/>
      <c r="BY763" s="85"/>
      <c r="BZ763" s="85"/>
      <c r="CA763" s="85"/>
      <c r="CB763" s="85"/>
      <c r="CC763" s="85"/>
      <c r="CD763" s="85"/>
      <c r="CE763" s="85"/>
      <c r="CF763" s="85"/>
      <c r="CG763" s="85"/>
      <c r="CH763" s="85"/>
      <c r="CI763" s="85"/>
      <c r="CJ763" s="85"/>
      <c r="CK763" s="85"/>
      <c r="CL763" s="85"/>
      <c r="CM763" s="85"/>
      <c r="CN763" s="86"/>
      <c r="CO763" s="86"/>
      <c r="CP763" s="86"/>
      <c r="CQ763" s="86"/>
      <c r="CR763" s="86"/>
      <c r="CS763" s="86"/>
      <c r="CT763" s="86"/>
      <c r="CU763" s="86"/>
      <c r="CV763" s="86"/>
      <c r="CW763" s="86"/>
      <c r="CX763" s="86"/>
      <c r="CY763" s="86"/>
      <c r="CZ763" s="86"/>
      <c r="DA763" s="86"/>
      <c r="DB763" s="86"/>
      <c r="DC763" s="86"/>
      <c r="DD763" s="86"/>
      <c r="DE763" s="86"/>
      <c r="DF763" s="86"/>
      <c r="DG763" s="86"/>
      <c r="DH763" s="86"/>
      <c r="DI763" s="86"/>
      <c r="DJ763" s="86"/>
      <c r="DK763" s="86"/>
      <c r="DL763" s="86"/>
    </row>
    <row r="764" spans="1:163" x14ac:dyDescent="0.25">
      <c r="A764" s="87" t="s">
        <v>75</v>
      </c>
      <c r="B764" s="88"/>
      <c r="C764" s="89">
        <v>37.5</v>
      </c>
      <c r="D764" s="90">
        <v>37.5</v>
      </c>
      <c r="E764" s="90">
        <v>37.5</v>
      </c>
      <c r="F764" s="89">
        <v>1.8</v>
      </c>
      <c r="G764" s="89">
        <v>0.4</v>
      </c>
      <c r="H764" s="89">
        <v>18</v>
      </c>
      <c r="I764" s="89">
        <v>82.5</v>
      </c>
      <c r="J764" s="91"/>
    </row>
    <row r="765" spans="1:163" x14ac:dyDescent="0.25">
      <c r="A765" s="66" t="s">
        <v>39</v>
      </c>
      <c r="B765" s="67"/>
      <c r="C765" s="68">
        <v>682.5</v>
      </c>
      <c r="D765" s="45"/>
      <c r="E765" s="44"/>
      <c r="F765" s="44">
        <f>SUM(F732:F764)</f>
        <v>18.150000000000002</v>
      </c>
      <c r="G765" s="44">
        <f>SUM(G732:G764)</f>
        <v>20.49</v>
      </c>
      <c r="H765" s="44">
        <f>SUM(H732:H764)</f>
        <v>89.15</v>
      </c>
      <c r="I765" s="44">
        <f>SUM(I732:I764)</f>
        <v>614</v>
      </c>
      <c r="J765" s="31"/>
    </row>
    <row r="766" spans="1:163" x14ac:dyDescent="0.25">
      <c r="A766" s="71"/>
      <c r="B766" s="72" t="s">
        <v>76</v>
      </c>
      <c r="C766" s="73"/>
      <c r="D766" s="74"/>
      <c r="E766" s="30"/>
      <c r="F766" s="30"/>
      <c r="G766" s="74"/>
      <c r="H766" s="30"/>
      <c r="I766" s="74"/>
      <c r="J766" s="31"/>
    </row>
    <row r="767" spans="1:163" x14ac:dyDescent="0.25">
      <c r="A767" s="54" t="s">
        <v>125</v>
      </c>
      <c r="B767" s="21"/>
      <c r="C767" s="55">
        <v>10</v>
      </c>
      <c r="D767" s="25"/>
      <c r="E767" s="55"/>
      <c r="F767" s="59">
        <v>1.5</v>
      </c>
      <c r="G767" s="59">
        <v>2.9</v>
      </c>
      <c r="H767" s="59">
        <v>38</v>
      </c>
      <c r="I767" s="24">
        <v>182</v>
      </c>
      <c r="J767" s="129"/>
    </row>
    <row r="768" spans="1:163" x14ac:dyDescent="0.25">
      <c r="A768" s="54" t="s">
        <v>212</v>
      </c>
      <c r="B768" s="21"/>
      <c r="C768" s="55"/>
      <c r="D768" s="25">
        <v>10</v>
      </c>
      <c r="E768" s="55">
        <v>10</v>
      </c>
      <c r="F768" s="59"/>
      <c r="G768" s="59"/>
      <c r="H768" s="59"/>
      <c r="I768" s="24"/>
      <c r="J768" s="129"/>
    </row>
    <row r="769" spans="1:91" x14ac:dyDescent="0.25">
      <c r="A769" s="47" t="s">
        <v>193</v>
      </c>
      <c r="C769" s="48">
        <v>110</v>
      </c>
      <c r="D769" s="17"/>
      <c r="E769" s="51"/>
      <c r="F769" s="17">
        <v>3.68</v>
      </c>
      <c r="G769" s="51">
        <v>2.75</v>
      </c>
      <c r="H769" s="17">
        <v>5.07</v>
      </c>
      <c r="I769" s="51">
        <v>68</v>
      </c>
      <c r="J769" s="40" t="s">
        <v>164</v>
      </c>
    </row>
    <row r="770" spans="1:91" x14ac:dyDescent="0.25">
      <c r="A770" s="47"/>
      <c r="B770" s="15" t="s">
        <v>194</v>
      </c>
      <c r="C770" s="48"/>
      <c r="D770" s="17">
        <v>114</v>
      </c>
      <c r="E770" s="51">
        <v>110</v>
      </c>
      <c r="F770" s="49"/>
      <c r="G770" s="51"/>
      <c r="I770" s="49"/>
      <c r="J770" s="40"/>
    </row>
    <row r="771" spans="1:91" s="125" customFormat="1" ht="31.5" x14ac:dyDescent="0.25">
      <c r="A771" s="47" t="s">
        <v>130</v>
      </c>
      <c r="B771" s="15"/>
      <c r="C771" s="48" t="s">
        <v>131</v>
      </c>
      <c r="D771" s="17"/>
      <c r="E771" s="51"/>
      <c r="F771" s="24">
        <v>9</v>
      </c>
      <c r="G771" s="59">
        <v>12.5</v>
      </c>
      <c r="H771" s="24">
        <v>24</v>
      </c>
      <c r="I771" s="59">
        <v>245</v>
      </c>
      <c r="J771" s="40" t="s">
        <v>132</v>
      </c>
      <c r="K771" s="124"/>
      <c r="L771" s="124"/>
      <c r="M771" s="124"/>
      <c r="N771" s="124"/>
      <c r="O771" s="124"/>
      <c r="P771" s="124"/>
      <c r="Q771" s="124"/>
      <c r="R771" s="124"/>
      <c r="S771" s="124"/>
      <c r="T771" s="124"/>
      <c r="U771" s="124"/>
      <c r="V771" s="124"/>
      <c r="W771" s="124"/>
      <c r="X771" s="124"/>
      <c r="Y771" s="124"/>
      <c r="Z771" s="124"/>
      <c r="AA771" s="124"/>
      <c r="AB771" s="124"/>
      <c r="AC771" s="124"/>
      <c r="AD771" s="124"/>
      <c r="AE771" s="124"/>
      <c r="AF771" s="124"/>
      <c r="AG771" s="124"/>
      <c r="AH771" s="124"/>
      <c r="AI771" s="124"/>
      <c r="AJ771" s="124"/>
      <c r="AK771" s="124"/>
      <c r="AL771" s="124"/>
      <c r="AM771" s="124"/>
      <c r="AN771" s="124"/>
      <c r="AO771" s="124"/>
      <c r="AP771" s="124"/>
      <c r="AQ771" s="124"/>
      <c r="AR771" s="124"/>
      <c r="AS771" s="124"/>
      <c r="AT771" s="124"/>
      <c r="AU771" s="124"/>
      <c r="AV771" s="124"/>
      <c r="AW771" s="124"/>
      <c r="AX771" s="124"/>
      <c r="AY771" s="124"/>
      <c r="AZ771" s="124"/>
      <c r="BA771" s="124"/>
      <c r="BB771" s="124"/>
      <c r="BC771" s="124"/>
      <c r="BD771" s="124"/>
      <c r="BE771" s="124"/>
      <c r="BF771" s="124"/>
      <c r="BG771" s="124"/>
      <c r="BH771" s="124"/>
      <c r="BI771" s="124"/>
      <c r="BJ771" s="124"/>
      <c r="BK771" s="124"/>
      <c r="BL771" s="124"/>
      <c r="BM771" s="124"/>
      <c r="BN771" s="124"/>
      <c r="BO771" s="124"/>
      <c r="BP771" s="124"/>
      <c r="BQ771" s="124"/>
      <c r="BR771" s="124"/>
      <c r="BS771" s="124"/>
      <c r="BT771" s="124"/>
      <c r="BU771" s="124"/>
      <c r="BV771" s="124"/>
      <c r="BW771" s="124"/>
      <c r="BX771" s="124"/>
      <c r="BY771" s="124"/>
      <c r="BZ771" s="124"/>
      <c r="CA771" s="124"/>
      <c r="CB771" s="124"/>
      <c r="CC771" s="124"/>
      <c r="CD771" s="124"/>
      <c r="CE771" s="124"/>
      <c r="CF771" s="124"/>
      <c r="CG771" s="124"/>
      <c r="CH771" s="124"/>
      <c r="CI771" s="124"/>
      <c r="CJ771" s="124"/>
      <c r="CK771" s="124"/>
      <c r="CL771" s="124"/>
      <c r="CM771" s="124"/>
    </row>
    <row r="772" spans="1:91" s="125" customFormat="1" x14ac:dyDescent="0.25">
      <c r="A772" s="47"/>
      <c r="B772" s="15" t="s">
        <v>133</v>
      </c>
      <c r="C772" s="48"/>
      <c r="D772" s="17">
        <v>109.28</v>
      </c>
      <c r="E772" s="51">
        <v>107.14</v>
      </c>
      <c r="F772" s="17"/>
      <c r="G772" s="51"/>
      <c r="H772" s="17"/>
      <c r="I772" s="49"/>
      <c r="J772" s="40"/>
      <c r="K772" s="124"/>
      <c r="L772" s="124"/>
      <c r="M772" s="124"/>
      <c r="N772" s="124"/>
      <c r="O772" s="124"/>
      <c r="P772" s="124"/>
      <c r="Q772" s="124"/>
      <c r="R772" s="124"/>
      <c r="S772" s="124"/>
      <c r="T772" s="124"/>
      <c r="U772" s="124"/>
      <c r="V772" s="124"/>
      <c r="W772" s="124"/>
      <c r="X772" s="124"/>
      <c r="Y772" s="124"/>
      <c r="Z772" s="124"/>
      <c r="AA772" s="124"/>
      <c r="AB772" s="124"/>
      <c r="AC772" s="124"/>
      <c r="AD772" s="124"/>
      <c r="AE772" s="124"/>
      <c r="AF772" s="124"/>
      <c r="AG772" s="124"/>
      <c r="AH772" s="124"/>
      <c r="AI772" s="124"/>
      <c r="AJ772" s="124"/>
      <c r="AK772" s="124"/>
      <c r="AL772" s="124"/>
      <c r="AM772" s="124"/>
      <c r="AN772" s="124"/>
      <c r="AO772" s="124"/>
      <c r="AP772" s="124"/>
      <c r="AQ772" s="124"/>
      <c r="AR772" s="124"/>
      <c r="AS772" s="124"/>
      <c r="AT772" s="124"/>
      <c r="AU772" s="124"/>
      <c r="AV772" s="124"/>
      <c r="AW772" s="124"/>
      <c r="AX772" s="124"/>
      <c r="AY772" s="124"/>
      <c r="AZ772" s="124"/>
      <c r="BA772" s="124"/>
      <c r="BB772" s="124"/>
      <c r="BC772" s="124"/>
      <c r="BD772" s="124"/>
      <c r="BE772" s="124"/>
      <c r="BF772" s="124"/>
      <c r="BG772" s="124"/>
      <c r="BH772" s="124"/>
      <c r="BI772" s="124"/>
      <c r="BJ772" s="124"/>
      <c r="BK772" s="124"/>
      <c r="BL772" s="124"/>
      <c r="BM772" s="124"/>
      <c r="BN772" s="124"/>
      <c r="BO772" s="124"/>
      <c r="BP772" s="124"/>
      <c r="BQ772" s="124"/>
      <c r="BR772" s="124"/>
      <c r="BS772" s="124"/>
      <c r="BT772" s="124"/>
      <c r="BU772" s="124"/>
      <c r="BV772" s="124"/>
      <c r="BW772" s="124"/>
      <c r="BX772" s="124"/>
      <c r="BY772" s="124"/>
      <c r="BZ772" s="124"/>
      <c r="CA772" s="124"/>
      <c r="CB772" s="124"/>
      <c r="CC772" s="124"/>
      <c r="CD772" s="124"/>
      <c r="CE772" s="124"/>
      <c r="CF772" s="124"/>
      <c r="CG772" s="124"/>
      <c r="CH772" s="124"/>
      <c r="CI772" s="124"/>
      <c r="CJ772" s="124"/>
      <c r="CK772" s="124"/>
      <c r="CL772" s="124"/>
      <c r="CM772" s="124"/>
    </row>
    <row r="773" spans="1:91" s="125" customFormat="1" x14ac:dyDescent="0.25">
      <c r="A773" s="47"/>
      <c r="B773" s="15" t="s">
        <v>134</v>
      </c>
      <c r="C773" s="48"/>
      <c r="D773" s="17">
        <v>11.4</v>
      </c>
      <c r="E773" s="51">
        <v>11.4</v>
      </c>
      <c r="F773" s="17"/>
      <c r="G773" s="51"/>
      <c r="H773" s="17"/>
      <c r="I773" s="49"/>
      <c r="J773" s="40"/>
      <c r="K773" s="124"/>
      <c r="L773" s="124"/>
      <c r="M773" s="124"/>
      <c r="N773" s="124"/>
      <c r="O773" s="124"/>
      <c r="P773" s="124"/>
      <c r="Q773" s="124"/>
      <c r="R773" s="124"/>
      <c r="S773" s="124"/>
      <c r="T773" s="124"/>
      <c r="U773" s="124"/>
      <c r="V773" s="124"/>
      <c r="W773" s="124"/>
      <c r="X773" s="124"/>
      <c r="Y773" s="124"/>
      <c r="Z773" s="124"/>
      <c r="AA773" s="124"/>
      <c r="AB773" s="124"/>
      <c r="AC773" s="124"/>
      <c r="AD773" s="124"/>
      <c r="AE773" s="124"/>
      <c r="AF773" s="124"/>
      <c r="AG773" s="124"/>
      <c r="AH773" s="124"/>
      <c r="AI773" s="124"/>
      <c r="AJ773" s="124"/>
      <c r="AK773" s="124"/>
      <c r="AL773" s="124"/>
      <c r="AM773" s="124"/>
      <c r="AN773" s="124"/>
      <c r="AO773" s="124"/>
      <c r="AP773" s="124"/>
      <c r="AQ773" s="124"/>
      <c r="AR773" s="124"/>
      <c r="AS773" s="124"/>
      <c r="AT773" s="124"/>
      <c r="AU773" s="124"/>
      <c r="AV773" s="124"/>
      <c r="AW773" s="124"/>
      <c r="AX773" s="124"/>
      <c r="AY773" s="124"/>
      <c r="AZ773" s="124"/>
      <c r="BA773" s="124"/>
      <c r="BB773" s="124"/>
      <c r="BC773" s="124"/>
      <c r="BD773" s="124"/>
      <c r="BE773" s="124"/>
      <c r="BF773" s="124"/>
      <c r="BG773" s="124"/>
      <c r="BH773" s="124"/>
      <c r="BI773" s="124"/>
      <c r="BJ773" s="124"/>
      <c r="BK773" s="124"/>
      <c r="BL773" s="124"/>
      <c r="BM773" s="124"/>
      <c r="BN773" s="124"/>
      <c r="BO773" s="124"/>
      <c r="BP773" s="124"/>
      <c r="BQ773" s="124"/>
      <c r="BR773" s="124"/>
      <c r="BS773" s="124"/>
      <c r="BT773" s="124"/>
      <c r="BU773" s="124"/>
      <c r="BV773" s="124"/>
      <c r="BW773" s="124"/>
      <c r="BX773" s="124"/>
      <c r="BY773" s="124"/>
      <c r="BZ773" s="124"/>
      <c r="CA773" s="124"/>
      <c r="CB773" s="124"/>
      <c r="CC773" s="124"/>
      <c r="CD773" s="124"/>
      <c r="CE773" s="124"/>
      <c r="CF773" s="124"/>
      <c r="CG773" s="124"/>
      <c r="CH773" s="124"/>
      <c r="CI773" s="124"/>
      <c r="CJ773" s="124"/>
      <c r="CK773" s="124"/>
      <c r="CL773" s="124"/>
      <c r="CM773" s="124"/>
    </row>
    <row r="774" spans="1:91" s="125" customFormat="1" x14ac:dyDescent="0.25">
      <c r="A774" s="47"/>
      <c r="B774" s="15" t="s">
        <v>80</v>
      </c>
      <c r="C774" s="48"/>
      <c r="D774" s="17">
        <v>7.14</v>
      </c>
      <c r="E774" s="51">
        <v>7.14</v>
      </c>
      <c r="F774" s="17"/>
      <c r="G774" s="51"/>
      <c r="H774" s="17"/>
      <c r="I774" s="49"/>
      <c r="J774" s="40"/>
      <c r="K774" s="124"/>
      <c r="L774" s="124"/>
      <c r="M774" s="124"/>
      <c r="N774" s="124"/>
      <c r="O774" s="124"/>
      <c r="P774" s="124"/>
      <c r="Q774" s="124"/>
      <c r="R774" s="124"/>
      <c r="S774" s="124"/>
      <c r="T774" s="124"/>
      <c r="U774" s="124"/>
      <c r="V774" s="124"/>
      <c r="W774" s="124"/>
      <c r="X774" s="124"/>
      <c r="Y774" s="124"/>
      <c r="Z774" s="124"/>
      <c r="AA774" s="124"/>
      <c r="AB774" s="124"/>
      <c r="AC774" s="124"/>
      <c r="AD774" s="124"/>
      <c r="AE774" s="124"/>
      <c r="AF774" s="124"/>
      <c r="AG774" s="124"/>
      <c r="AH774" s="124"/>
      <c r="AI774" s="124"/>
      <c r="AJ774" s="124"/>
      <c r="AK774" s="124"/>
      <c r="AL774" s="124"/>
      <c r="AM774" s="124"/>
      <c r="AN774" s="124"/>
      <c r="AO774" s="124"/>
      <c r="AP774" s="124"/>
      <c r="AQ774" s="124"/>
      <c r="AR774" s="124"/>
      <c r="AS774" s="124"/>
      <c r="AT774" s="124"/>
      <c r="AU774" s="124"/>
      <c r="AV774" s="124"/>
      <c r="AW774" s="124"/>
      <c r="AX774" s="124"/>
      <c r="AY774" s="124"/>
      <c r="AZ774" s="124"/>
      <c r="BA774" s="124"/>
      <c r="BB774" s="124"/>
      <c r="BC774" s="124"/>
      <c r="BD774" s="124"/>
      <c r="BE774" s="124"/>
      <c r="BF774" s="124"/>
      <c r="BG774" s="124"/>
      <c r="BH774" s="124"/>
      <c r="BI774" s="124"/>
      <c r="BJ774" s="124"/>
      <c r="BK774" s="124"/>
      <c r="BL774" s="124"/>
      <c r="BM774" s="124"/>
      <c r="BN774" s="124"/>
      <c r="BO774" s="124"/>
      <c r="BP774" s="124"/>
      <c r="BQ774" s="124"/>
      <c r="BR774" s="124"/>
      <c r="BS774" s="124"/>
      <c r="BT774" s="124"/>
      <c r="BU774" s="124"/>
      <c r="BV774" s="124"/>
      <c r="BW774" s="124"/>
      <c r="BX774" s="124"/>
      <c r="BY774" s="124"/>
      <c r="BZ774" s="124"/>
      <c r="CA774" s="124"/>
      <c r="CB774" s="124"/>
      <c r="CC774" s="124"/>
      <c r="CD774" s="124"/>
      <c r="CE774" s="124"/>
      <c r="CF774" s="124"/>
      <c r="CG774" s="124"/>
      <c r="CH774" s="124"/>
      <c r="CI774" s="124"/>
      <c r="CJ774" s="124"/>
      <c r="CK774" s="124"/>
      <c r="CL774" s="124"/>
      <c r="CM774" s="124"/>
    </row>
    <row r="775" spans="1:91" s="125" customFormat="1" ht="23.25" customHeight="1" x14ac:dyDescent="0.25">
      <c r="A775" s="47"/>
      <c r="B775" s="15" t="s">
        <v>74</v>
      </c>
      <c r="C775" s="48"/>
      <c r="D775" s="17">
        <v>11.4</v>
      </c>
      <c r="E775" s="51">
        <v>11.4</v>
      </c>
      <c r="F775" s="17"/>
      <c r="G775" s="51"/>
      <c r="H775" s="17"/>
      <c r="I775" s="49"/>
      <c r="J775" s="40"/>
      <c r="K775" s="124"/>
      <c r="L775" s="124"/>
      <c r="M775" s="124"/>
      <c r="N775" s="124"/>
      <c r="O775" s="124"/>
      <c r="P775" s="124"/>
      <c r="Q775" s="124"/>
      <c r="R775" s="124"/>
      <c r="S775" s="124"/>
      <c r="T775" s="124"/>
      <c r="U775" s="124"/>
      <c r="V775" s="124"/>
      <c r="W775" s="124"/>
      <c r="X775" s="124"/>
      <c r="Y775" s="124"/>
      <c r="Z775" s="124"/>
      <c r="AA775" s="124"/>
      <c r="AB775" s="124"/>
      <c r="AC775" s="124"/>
      <c r="AD775" s="124"/>
      <c r="AE775" s="124"/>
      <c r="AF775" s="124"/>
      <c r="AG775" s="124"/>
      <c r="AH775" s="124"/>
      <c r="AI775" s="124"/>
      <c r="AJ775" s="124"/>
      <c r="AK775" s="124"/>
      <c r="AL775" s="124"/>
      <c r="AM775" s="124"/>
      <c r="AN775" s="124"/>
      <c r="AO775" s="124"/>
      <c r="AP775" s="124"/>
      <c r="AQ775" s="124"/>
      <c r="AR775" s="124"/>
      <c r="AS775" s="124"/>
      <c r="AT775" s="124"/>
      <c r="AU775" s="124"/>
      <c r="AV775" s="124"/>
      <c r="AW775" s="124"/>
      <c r="AX775" s="124"/>
      <c r="AY775" s="124"/>
      <c r="AZ775" s="124"/>
      <c r="BA775" s="124"/>
      <c r="BB775" s="124"/>
      <c r="BC775" s="124"/>
      <c r="BD775" s="124"/>
      <c r="BE775" s="124"/>
      <c r="BF775" s="124"/>
      <c r="BG775" s="124"/>
      <c r="BH775" s="124"/>
      <c r="BI775" s="124"/>
      <c r="BJ775" s="124"/>
      <c r="BK775" s="124"/>
      <c r="BL775" s="124"/>
      <c r="BM775" s="124"/>
      <c r="BN775" s="124"/>
      <c r="BO775" s="124"/>
      <c r="BP775" s="124"/>
      <c r="BQ775" s="124"/>
      <c r="BR775" s="124"/>
      <c r="BS775" s="124"/>
      <c r="BT775" s="124"/>
      <c r="BU775" s="124"/>
      <c r="BV775" s="124"/>
      <c r="BW775" s="124"/>
      <c r="BX775" s="124"/>
      <c r="BY775" s="124"/>
      <c r="BZ775" s="124"/>
      <c r="CA775" s="124"/>
      <c r="CB775" s="124"/>
      <c r="CC775" s="124"/>
      <c r="CD775" s="124"/>
      <c r="CE775" s="124"/>
      <c r="CF775" s="124"/>
      <c r="CG775" s="124"/>
      <c r="CH775" s="124"/>
      <c r="CI775" s="124"/>
      <c r="CJ775" s="124"/>
      <c r="CK775" s="124"/>
      <c r="CL775" s="124"/>
      <c r="CM775" s="124"/>
    </row>
    <row r="776" spans="1:91" s="125" customFormat="1" x14ac:dyDescent="0.25">
      <c r="A776" s="47"/>
      <c r="B776" s="15" t="s">
        <v>24</v>
      </c>
      <c r="C776" s="48"/>
      <c r="D776" s="17">
        <v>21.4</v>
      </c>
      <c r="E776" s="51">
        <v>21.4</v>
      </c>
      <c r="F776" s="17"/>
      <c r="G776" s="51"/>
      <c r="H776" s="17"/>
      <c r="I776" s="49"/>
      <c r="J776" s="40"/>
      <c r="K776" s="124"/>
      <c r="L776" s="124"/>
      <c r="M776" s="124"/>
      <c r="N776" s="124"/>
      <c r="O776" s="124"/>
      <c r="P776" s="124"/>
      <c r="Q776" s="124"/>
      <c r="R776" s="124"/>
      <c r="S776" s="124"/>
      <c r="T776" s="124"/>
      <c r="U776" s="124"/>
      <c r="V776" s="124"/>
      <c r="W776" s="124"/>
      <c r="X776" s="124"/>
      <c r="Y776" s="124"/>
      <c r="Z776" s="124"/>
      <c r="AA776" s="124"/>
      <c r="AB776" s="124"/>
      <c r="AC776" s="124"/>
      <c r="AD776" s="124"/>
      <c r="AE776" s="124"/>
      <c r="AF776" s="124"/>
      <c r="AG776" s="124"/>
      <c r="AH776" s="124"/>
      <c r="AI776" s="124"/>
      <c r="AJ776" s="124"/>
      <c r="AK776" s="124"/>
      <c r="AL776" s="124"/>
      <c r="AM776" s="124"/>
      <c r="AN776" s="124"/>
      <c r="AO776" s="124"/>
      <c r="AP776" s="124"/>
      <c r="AQ776" s="124"/>
      <c r="AR776" s="124"/>
      <c r="AS776" s="124"/>
      <c r="AT776" s="124"/>
      <c r="AU776" s="124"/>
      <c r="AV776" s="124"/>
      <c r="AW776" s="124"/>
      <c r="AX776" s="124"/>
      <c r="AY776" s="124"/>
      <c r="AZ776" s="124"/>
      <c r="BA776" s="124"/>
      <c r="BB776" s="124"/>
      <c r="BC776" s="124"/>
      <c r="BD776" s="124"/>
      <c r="BE776" s="124"/>
      <c r="BF776" s="124"/>
      <c r="BG776" s="124"/>
      <c r="BH776" s="124"/>
      <c r="BI776" s="124"/>
      <c r="BJ776" s="124"/>
      <c r="BK776" s="124"/>
      <c r="BL776" s="124"/>
      <c r="BM776" s="124"/>
      <c r="BN776" s="124"/>
      <c r="BO776" s="124"/>
      <c r="BP776" s="124"/>
      <c r="BQ776" s="124"/>
      <c r="BR776" s="124"/>
      <c r="BS776" s="124"/>
      <c r="BT776" s="124"/>
      <c r="BU776" s="124"/>
      <c r="BV776" s="124"/>
      <c r="BW776" s="124"/>
      <c r="BX776" s="124"/>
      <c r="BY776" s="124"/>
      <c r="BZ776" s="124"/>
      <c r="CA776" s="124"/>
      <c r="CB776" s="124"/>
      <c r="CC776" s="124"/>
      <c r="CD776" s="124"/>
      <c r="CE776" s="124"/>
      <c r="CF776" s="124"/>
      <c r="CG776" s="124"/>
      <c r="CH776" s="124"/>
      <c r="CI776" s="124"/>
      <c r="CJ776" s="124"/>
      <c r="CK776" s="124"/>
      <c r="CL776" s="124"/>
      <c r="CM776" s="124"/>
    </row>
    <row r="777" spans="1:91" s="125" customFormat="1" x14ac:dyDescent="0.25">
      <c r="A777" s="47"/>
      <c r="B777" s="15" t="s">
        <v>116</v>
      </c>
      <c r="C777" s="48"/>
      <c r="D777" s="17">
        <v>14.28</v>
      </c>
      <c r="E777" s="51">
        <v>14.28</v>
      </c>
      <c r="F777" s="17"/>
      <c r="G777" s="51"/>
      <c r="H777" s="17"/>
      <c r="I777" s="49"/>
      <c r="J777" s="40"/>
      <c r="K777" s="124"/>
      <c r="L777" s="124"/>
      <c r="M777" s="124"/>
      <c r="N777" s="124"/>
      <c r="O777" s="124"/>
      <c r="P777" s="124"/>
      <c r="Q777" s="124"/>
      <c r="R777" s="124"/>
      <c r="S777" s="124"/>
      <c r="T777" s="124"/>
      <c r="U777" s="124"/>
      <c r="V777" s="124"/>
      <c r="W777" s="124"/>
      <c r="X777" s="124"/>
      <c r="Y777" s="124"/>
      <c r="Z777" s="124"/>
      <c r="AA777" s="124"/>
      <c r="AB777" s="124"/>
      <c r="AC777" s="124"/>
      <c r="AD777" s="124"/>
      <c r="AE777" s="124"/>
      <c r="AF777" s="124"/>
      <c r="AG777" s="124"/>
      <c r="AH777" s="124"/>
      <c r="AI777" s="124"/>
      <c r="AJ777" s="124"/>
      <c r="AK777" s="124"/>
      <c r="AL777" s="124"/>
      <c r="AM777" s="124"/>
      <c r="AN777" s="124"/>
      <c r="AO777" s="124"/>
      <c r="AP777" s="124"/>
      <c r="AQ777" s="124"/>
      <c r="AR777" s="124"/>
      <c r="AS777" s="124"/>
      <c r="AT777" s="124"/>
      <c r="AU777" s="124"/>
      <c r="AV777" s="124"/>
      <c r="AW777" s="124"/>
      <c r="AX777" s="124"/>
      <c r="AY777" s="124"/>
      <c r="AZ777" s="124"/>
      <c r="BA777" s="124"/>
      <c r="BB777" s="124"/>
      <c r="BC777" s="124"/>
      <c r="BD777" s="124"/>
      <c r="BE777" s="124"/>
      <c r="BF777" s="124"/>
      <c r="BG777" s="124"/>
      <c r="BH777" s="124"/>
      <c r="BI777" s="124"/>
      <c r="BJ777" s="124"/>
      <c r="BK777" s="124"/>
      <c r="BL777" s="124"/>
      <c r="BM777" s="124"/>
      <c r="BN777" s="124"/>
      <c r="BO777" s="124"/>
      <c r="BP777" s="124"/>
      <c r="BQ777" s="124"/>
      <c r="BR777" s="124"/>
      <c r="BS777" s="124"/>
      <c r="BT777" s="124"/>
      <c r="BU777" s="124"/>
      <c r="BV777" s="124"/>
      <c r="BW777" s="124"/>
      <c r="BX777" s="124"/>
      <c r="BY777" s="124"/>
      <c r="BZ777" s="124"/>
      <c r="CA777" s="124"/>
      <c r="CB777" s="124"/>
      <c r="CC777" s="124"/>
      <c r="CD777" s="124"/>
      <c r="CE777" s="124"/>
      <c r="CF777" s="124"/>
      <c r="CG777" s="124"/>
      <c r="CH777" s="124"/>
      <c r="CI777" s="124"/>
      <c r="CJ777" s="124"/>
      <c r="CK777" s="124"/>
      <c r="CL777" s="124"/>
      <c r="CM777" s="124"/>
    </row>
    <row r="778" spans="1:91" s="125" customFormat="1" x14ac:dyDescent="0.25">
      <c r="A778" s="47"/>
      <c r="B778" s="15" t="s">
        <v>66</v>
      </c>
      <c r="C778" s="48"/>
      <c r="D778" s="17">
        <v>0.3</v>
      </c>
      <c r="E778" s="51">
        <v>0.3</v>
      </c>
      <c r="F778" s="17"/>
      <c r="G778" s="51"/>
      <c r="H778" s="17"/>
      <c r="I778" s="49"/>
      <c r="J778" s="40"/>
      <c r="K778" s="124"/>
      <c r="L778" s="124"/>
      <c r="M778" s="124"/>
      <c r="N778" s="124"/>
      <c r="O778" s="124"/>
      <c r="P778" s="124"/>
      <c r="Q778" s="124"/>
      <c r="R778" s="124"/>
      <c r="S778" s="124"/>
      <c r="T778" s="124"/>
      <c r="U778" s="124"/>
      <c r="V778" s="124"/>
      <c r="W778" s="124"/>
      <c r="X778" s="124"/>
      <c r="Y778" s="124"/>
      <c r="Z778" s="124"/>
      <c r="AA778" s="124"/>
      <c r="AB778" s="124"/>
      <c r="AC778" s="124"/>
      <c r="AD778" s="124"/>
      <c r="AE778" s="124"/>
      <c r="AF778" s="124"/>
      <c r="AG778" s="124"/>
      <c r="AH778" s="124"/>
      <c r="AI778" s="124"/>
      <c r="AJ778" s="124"/>
      <c r="AK778" s="124"/>
      <c r="AL778" s="124"/>
      <c r="AM778" s="124"/>
      <c r="AN778" s="124"/>
      <c r="AO778" s="124"/>
      <c r="AP778" s="124"/>
      <c r="AQ778" s="124"/>
      <c r="AR778" s="124"/>
      <c r="AS778" s="124"/>
      <c r="AT778" s="124"/>
      <c r="AU778" s="124"/>
      <c r="AV778" s="124"/>
      <c r="AW778" s="124"/>
      <c r="AX778" s="124"/>
      <c r="AY778" s="124"/>
      <c r="AZ778" s="124"/>
      <c r="BA778" s="124"/>
      <c r="BB778" s="124"/>
      <c r="BC778" s="124"/>
      <c r="BD778" s="124"/>
      <c r="BE778" s="124"/>
      <c r="BF778" s="124"/>
      <c r="BG778" s="124"/>
      <c r="BH778" s="124"/>
      <c r="BI778" s="124"/>
      <c r="BJ778" s="124"/>
      <c r="BK778" s="124"/>
      <c r="BL778" s="124"/>
      <c r="BM778" s="124"/>
      <c r="BN778" s="124"/>
      <c r="BO778" s="124"/>
      <c r="BP778" s="124"/>
      <c r="BQ778" s="124"/>
      <c r="BR778" s="124"/>
      <c r="BS778" s="124"/>
      <c r="BT778" s="124"/>
      <c r="BU778" s="124"/>
      <c r="BV778" s="124"/>
      <c r="BW778" s="124"/>
      <c r="BX778" s="124"/>
      <c r="BY778" s="124"/>
      <c r="BZ778" s="124"/>
      <c r="CA778" s="124"/>
      <c r="CB778" s="124"/>
      <c r="CC778" s="124"/>
      <c r="CD778" s="124"/>
      <c r="CE778" s="124"/>
      <c r="CF778" s="124"/>
      <c r="CG778" s="124"/>
      <c r="CH778" s="124"/>
      <c r="CI778" s="124"/>
      <c r="CJ778" s="124"/>
      <c r="CK778" s="124"/>
      <c r="CL778" s="124"/>
      <c r="CM778" s="124"/>
    </row>
    <row r="779" spans="1:91" s="125" customFormat="1" x14ac:dyDescent="0.25">
      <c r="A779" s="47"/>
      <c r="B779" s="15" t="s">
        <v>55</v>
      </c>
      <c r="C779" s="48"/>
      <c r="D779" s="17">
        <v>0.6</v>
      </c>
      <c r="E779" s="51">
        <v>0.6</v>
      </c>
      <c r="F779" s="17"/>
      <c r="G779" s="51"/>
      <c r="H779" s="17"/>
      <c r="I779" s="49"/>
      <c r="J779" s="40"/>
      <c r="K779" s="124"/>
      <c r="L779" s="124"/>
      <c r="M779" s="124"/>
      <c r="N779" s="124"/>
      <c r="O779" s="124"/>
      <c r="P779" s="124"/>
      <c r="Q779" s="124"/>
      <c r="R779" s="124"/>
      <c r="S779" s="124"/>
      <c r="T779" s="124"/>
      <c r="U779" s="124"/>
      <c r="V779" s="124"/>
      <c r="W779" s="124"/>
      <c r="X779" s="124"/>
      <c r="Y779" s="124"/>
      <c r="Z779" s="124"/>
      <c r="AA779" s="124"/>
      <c r="AB779" s="124"/>
      <c r="AC779" s="124"/>
      <c r="AD779" s="124"/>
      <c r="AE779" s="124"/>
      <c r="AF779" s="124"/>
      <c r="AG779" s="124"/>
      <c r="AH779" s="124"/>
      <c r="AI779" s="124"/>
      <c r="AJ779" s="124"/>
      <c r="AK779" s="124"/>
      <c r="AL779" s="124"/>
      <c r="AM779" s="124"/>
      <c r="AN779" s="124"/>
      <c r="AO779" s="124"/>
      <c r="AP779" s="124"/>
      <c r="AQ779" s="124"/>
      <c r="AR779" s="124"/>
      <c r="AS779" s="124"/>
      <c r="AT779" s="124"/>
      <c r="AU779" s="124"/>
      <c r="AV779" s="124"/>
      <c r="AW779" s="124"/>
      <c r="AX779" s="124"/>
      <c r="AY779" s="124"/>
      <c r="AZ779" s="124"/>
      <c r="BA779" s="124"/>
      <c r="BB779" s="124"/>
      <c r="BC779" s="124"/>
      <c r="BD779" s="124"/>
      <c r="BE779" s="124"/>
      <c r="BF779" s="124"/>
      <c r="BG779" s="124"/>
      <c r="BH779" s="124"/>
      <c r="BI779" s="124"/>
      <c r="BJ779" s="124"/>
      <c r="BK779" s="124"/>
      <c r="BL779" s="124"/>
      <c r="BM779" s="124"/>
      <c r="BN779" s="124"/>
      <c r="BO779" s="124"/>
      <c r="BP779" s="124"/>
      <c r="BQ779" s="124"/>
      <c r="BR779" s="124"/>
      <c r="BS779" s="124"/>
      <c r="BT779" s="124"/>
      <c r="BU779" s="124"/>
      <c r="BV779" s="124"/>
      <c r="BW779" s="124"/>
      <c r="BX779" s="124"/>
      <c r="BY779" s="124"/>
      <c r="BZ779" s="124"/>
      <c r="CA779" s="124"/>
      <c r="CB779" s="124"/>
      <c r="CC779" s="124"/>
      <c r="CD779" s="124"/>
      <c r="CE779" s="124"/>
      <c r="CF779" s="124"/>
      <c r="CG779" s="124"/>
      <c r="CH779" s="124"/>
      <c r="CI779" s="124"/>
      <c r="CJ779" s="124"/>
      <c r="CK779" s="124"/>
      <c r="CL779" s="124"/>
      <c r="CM779" s="124"/>
    </row>
    <row r="780" spans="1:91" s="125" customFormat="1" x14ac:dyDescent="0.25">
      <c r="A780" s="47"/>
      <c r="B780" s="15" t="s">
        <v>135</v>
      </c>
      <c r="C780" s="48"/>
      <c r="D780" s="17">
        <v>20</v>
      </c>
      <c r="E780" s="51">
        <v>20</v>
      </c>
      <c r="F780" s="17"/>
      <c r="G780" s="51"/>
      <c r="H780" s="17"/>
      <c r="I780" s="49"/>
      <c r="J780" s="40"/>
      <c r="K780" s="124"/>
      <c r="L780" s="124"/>
      <c r="M780" s="124"/>
      <c r="N780" s="124"/>
      <c r="O780" s="124"/>
      <c r="P780" s="124"/>
      <c r="Q780" s="124"/>
      <c r="R780" s="124"/>
      <c r="S780" s="124"/>
      <c r="T780" s="124"/>
      <c r="U780" s="124"/>
      <c r="V780" s="124"/>
      <c r="W780" s="124"/>
      <c r="X780" s="124"/>
      <c r="Y780" s="124"/>
      <c r="Z780" s="124"/>
      <c r="AA780" s="124"/>
      <c r="AB780" s="124"/>
      <c r="AC780" s="124"/>
      <c r="AD780" s="124"/>
      <c r="AE780" s="124"/>
      <c r="AF780" s="124"/>
      <c r="AG780" s="124"/>
      <c r="AH780" s="124"/>
      <c r="AI780" s="124"/>
      <c r="AJ780" s="124"/>
      <c r="AK780" s="124"/>
      <c r="AL780" s="124"/>
      <c r="AM780" s="124"/>
      <c r="AN780" s="124"/>
      <c r="AO780" s="124"/>
      <c r="AP780" s="124"/>
      <c r="AQ780" s="124"/>
      <c r="AR780" s="124"/>
      <c r="AS780" s="124"/>
      <c r="AT780" s="124"/>
      <c r="AU780" s="124"/>
      <c r="AV780" s="124"/>
      <c r="AW780" s="124"/>
      <c r="AX780" s="124"/>
      <c r="AY780" s="124"/>
      <c r="AZ780" s="124"/>
      <c r="BA780" s="124"/>
      <c r="BB780" s="124"/>
      <c r="BC780" s="124"/>
      <c r="BD780" s="124"/>
      <c r="BE780" s="124"/>
      <c r="BF780" s="124"/>
      <c r="BG780" s="124"/>
      <c r="BH780" s="124"/>
      <c r="BI780" s="124"/>
      <c r="BJ780" s="124"/>
      <c r="BK780" s="124"/>
      <c r="BL780" s="124"/>
      <c r="BM780" s="124"/>
      <c r="BN780" s="124"/>
      <c r="BO780" s="124"/>
      <c r="BP780" s="124"/>
      <c r="BQ780" s="124"/>
      <c r="BR780" s="124"/>
      <c r="BS780" s="124"/>
      <c r="BT780" s="124"/>
      <c r="BU780" s="124"/>
      <c r="BV780" s="124"/>
      <c r="BW780" s="124"/>
      <c r="BX780" s="124"/>
      <c r="BY780" s="124"/>
      <c r="BZ780" s="124"/>
      <c r="CA780" s="124"/>
      <c r="CB780" s="124"/>
      <c r="CC780" s="124"/>
      <c r="CD780" s="124"/>
      <c r="CE780" s="124"/>
      <c r="CF780" s="124"/>
      <c r="CG780" s="124"/>
      <c r="CH780" s="124"/>
      <c r="CI780" s="124"/>
      <c r="CJ780" s="124"/>
      <c r="CK780" s="124"/>
      <c r="CL780" s="124"/>
      <c r="CM780" s="124"/>
    </row>
    <row r="781" spans="1:91" s="62" customFormat="1" x14ac:dyDescent="0.25">
      <c r="A781" s="54" t="s">
        <v>29</v>
      </c>
      <c r="B781" s="21"/>
      <c r="C781" s="55" t="s">
        <v>30</v>
      </c>
      <c r="D781" s="56"/>
      <c r="E781" s="57"/>
      <c r="F781" s="58">
        <v>0.06</v>
      </c>
      <c r="G781" s="59">
        <v>0.02</v>
      </c>
      <c r="H781" s="24">
        <v>4.99</v>
      </c>
      <c r="I781" s="59">
        <v>20</v>
      </c>
      <c r="J781" s="40" t="s">
        <v>31</v>
      </c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  <c r="AA781" s="60"/>
      <c r="AB781" s="60"/>
      <c r="AC781" s="60"/>
      <c r="AD781" s="60"/>
      <c r="AE781" s="60"/>
      <c r="AF781" s="60"/>
      <c r="AG781" s="60"/>
      <c r="AH781" s="60"/>
      <c r="AI781" s="60"/>
      <c r="AJ781" s="60"/>
      <c r="AK781" s="60"/>
      <c r="AL781" s="60"/>
      <c r="AM781" s="60"/>
      <c r="AN781" s="60"/>
      <c r="AO781" s="60"/>
      <c r="AP781" s="60"/>
      <c r="AQ781" s="60"/>
      <c r="AR781" s="60"/>
      <c r="AS781" s="60"/>
      <c r="AT781" s="60"/>
      <c r="AU781" s="60"/>
      <c r="AV781" s="60"/>
      <c r="AW781" s="60"/>
      <c r="AX781" s="60"/>
      <c r="AY781" s="60"/>
      <c r="AZ781" s="60"/>
      <c r="BA781" s="60"/>
      <c r="BB781" s="60"/>
      <c r="BC781" s="60"/>
      <c r="BD781" s="60"/>
      <c r="BE781" s="60"/>
      <c r="BF781" s="60"/>
      <c r="BG781" s="60"/>
      <c r="BH781" s="60"/>
      <c r="BI781" s="60"/>
      <c r="BJ781" s="60"/>
      <c r="BK781" s="60"/>
      <c r="BL781" s="60"/>
      <c r="BM781" s="60"/>
      <c r="BN781" s="60"/>
      <c r="BO781" s="60"/>
      <c r="BP781" s="60"/>
      <c r="BQ781" s="60"/>
      <c r="BR781" s="60"/>
      <c r="BS781" s="60"/>
      <c r="BT781" s="60"/>
      <c r="BU781" s="60"/>
      <c r="BV781" s="60"/>
      <c r="BW781" s="60"/>
      <c r="BX781" s="60"/>
      <c r="BY781" s="60"/>
      <c r="BZ781" s="60"/>
      <c r="CA781" s="60"/>
      <c r="CB781" s="60"/>
      <c r="CC781" s="60"/>
      <c r="CD781" s="60"/>
      <c r="CE781" s="60"/>
      <c r="CF781" s="60"/>
      <c r="CG781" s="60"/>
      <c r="CH781" s="60"/>
      <c r="CI781" s="60"/>
      <c r="CJ781" s="60"/>
      <c r="CK781" s="60"/>
      <c r="CL781" s="60"/>
      <c r="CM781" s="60"/>
    </row>
    <row r="782" spans="1:91" s="62" customFormat="1" x14ac:dyDescent="0.25">
      <c r="A782" s="54"/>
      <c r="B782" s="21" t="s">
        <v>32</v>
      </c>
      <c r="C782" s="63"/>
      <c r="D782" s="25">
        <v>0.3</v>
      </c>
      <c r="E782" s="55">
        <v>0.3</v>
      </c>
      <c r="F782" s="58"/>
      <c r="G782" s="58"/>
      <c r="H782" s="59"/>
      <c r="I782" s="59"/>
      <c r="J782" s="4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  <c r="AA782" s="60"/>
      <c r="AB782" s="60"/>
      <c r="AC782" s="60"/>
      <c r="AD782" s="60"/>
      <c r="AE782" s="60"/>
      <c r="AF782" s="60"/>
      <c r="AG782" s="60"/>
      <c r="AH782" s="60"/>
      <c r="AI782" s="60"/>
      <c r="AJ782" s="60"/>
      <c r="AK782" s="60"/>
      <c r="AL782" s="60"/>
      <c r="AM782" s="60"/>
      <c r="AN782" s="60"/>
      <c r="AO782" s="60"/>
      <c r="AP782" s="60"/>
      <c r="AQ782" s="60"/>
      <c r="AR782" s="60"/>
      <c r="AS782" s="60"/>
      <c r="AT782" s="60"/>
      <c r="AU782" s="60"/>
      <c r="AV782" s="60"/>
      <c r="AW782" s="60"/>
      <c r="AX782" s="60"/>
      <c r="AY782" s="60"/>
      <c r="AZ782" s="60"/>
      <c r="BA782" s="60"/>
      <c r="BB782" s="60"/>
      <c r="BC782" s="60"/>
      <c r="BD782" s="60"/>
      <c r="BE782" s="60"/>
      <c r="BF782" s="60"/>
      <c r="BG782" s="60"/>
      <c r="BH782" s="60"/>
      <c r="BI782" s="60"/>
      <c r="BJ782" s="60"/>
      <c r="BK782" s="60"/>
      <c r="BL782" s="60"/>
      <c r="BM782" s="60"/>
      <c r="BN782" s="60"/>
      <c r="BO782" s="60"/>
      <c r="BP782" s="60"/>
      <c r="BQ782" s="60"/>
      <c r="BR782" s="60"/>
      <c r="BS782" s="60"/>
      <c r="BT782" s="60"/>
      <c r="BU782" s="60"/>
      <c r="BV782" s="60"/>
      <c r="BW782" s="60"/>
      <c r="BX782" s="60"/>
      <c r="BY782" s="60"/>
      <c r="BZ782" s="60"/>
      <c r="CA782" s="60"/>
      <c r="CB782" s="60"/>
      <c r="CC782" s="60"/>
      <c r="CD782" s="60"/>
      <c r="CE782" s="60"/>
      <c r="CF782" s="60"/>
      <c r="CG782" s="60"/>
      <c r="CH782" s="60"/>
      <c r="CI782" s="60"/>
      <c r="CJ782" s="60"/>
      <c r="CK782" s="60"/>
      <c r="CL782" s="60"/>
      <c r="CM782" s="60"/>
    </row>
    <row r="783" spans="1:91" s="62" customFormat="1" x14ac:dyDescent="0.25">
      <c r="A783" s="54"/>
      <c r="B783" s="21" t="s">
        <v>26</v>
      </c>
      <c r="C783" s="63"/>
      <c r="D783" s="25">
        <v>5</v>
      </c>
      <c r="E783" s="55">
        <v>5</v>
      </c>
      <c r="F783" s="58"/>
      <c r="G783" s="58"/>
      <c r="H783" s="59"/>
      <c r="I783" s="58"/>
      <c r="J783" s="4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  <c r="AA783" s="60"/>
      <c r="AB783" s="60"/>
      <c r="AC783" s="60"/>
      <c r="AD783" s="60"/>
      <c r="AE783" s="60"/>
      <c r="AF783" s="60"/>
      <c r="AG783" s="60"/>
      <c r="AH783" s="60"/>
      <c r="AI783" s="60"/>
      <c r="AJ783" s="60"/>
      <c r="AK783" s="60"/>
      <c r="AL783" s="60"/>
      <c r="AM783" s="60"/>
      <c r="AN783" s="60"/>
      <c r="AO783" s="60"/>
      <c r="AP783" s="60"/>
      <c r="AQ783" s="60"/>
      <c r="AR783" s="60"/>
      <c r="AS783" s="60"/>
      <c r="AT783" s="60"/>
      <c r="AU783" s="60"/>
      <c r="AV783" s="60"/>
      <c r="AW783" s="60"/>
      <c r="AX783" s="60"/>
      <c r="AY783" s="60"/>
      <c r="AZ783" s="60"/>
      <c r="BA783" s="60"/>
      <c r="BB783" s="60"/>
      <c r="BC783" s="60"/>
      <c r="BD783" s="60"/>
      <c r="BE783" s="60"/>
      <c r="BF783" s="60"/>
      <c r="BG783" s="60"/>
      <c r="BH783" s="60"/>
      <c r="BI783" s="60"/>
      <c r="BJ783" s="60"/>
      <c r="BK783" s="60"/>
      <c r="BL783" s="60"/>
      <c r="BM783" s="60"/>
      <c r="BN783" s="60"/>
      <c r="BO783" s="60"/>
      <c r="BP783" s="60"/>
      <c r="BQ783" s="60"/>
      <c r="BR783" s="60"/>
      <c r="BS783" s="60"/>
      <c r="BT783" s="60"/>
      <c r="BU783" s="60"/>
      <c r="BV783" s="60"/>
      <c r="BW783" s="60"/>
      <c r="BX783" s="60"/>
      <c r="BY783" s="60"/>
      <c r="BZ783" s="60"/>
      <c r="CA783" s="60"/>
      <c r="CB783" s="60"/>
      <c r="CC783" s="60"/>
      <c r="CD783" s="60"/>
      <c r="CE783" s="60"/>
      <c r="CF783" s="60"/>
      <c r="CG783" s="60"/>
      <c r="CH783" s="60"/>
      <c r="CI783" s="60"/>
      <c r="CJ783" s="60"/>
      <c r="CK783" s="60"/>
      <c r="CL783" s="60"/>
      <c r="CM783" s="60"/>
    </row>
    <row r="784" spans="1:91" s="62" customFormat="1" x14ac:dyDescent="0.25">
      <c r="A784" s="54"/>
      <c r="B784" s="21" t="s">
        <v>33</v>
      </c>
      <c r="C784" s="63"/>
      <c r="D784" s="25">
        <v>180</v>
      </c>
      <c r="E784" s="55">
        <v>180</v>
      </c>
      <c r="F784" s="58"/>
      <c r="G784" s="58"/>
      <c r="H784" s="59"/>
      <c r="I784" s="58"/>
      <c r="J784" s="4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  <c r="AA784" s="60"/>
      <c r="AB784" s="60"/>
      <c r="AC784" s="60"/>
      <c r="AD784" s="60"/>
      <c r="AE784" s="60"/>
      <c r="AF784" s="60"/>
      <c r="AG784" s="60"/>
      <c r="AH784" s="60"/>
      <c r="AI784" s="60"/>
      <c r="AJ784" s="60"/>
      <c r="AK784" s="60"/>
      <c r="AL784" s="60"/>
      <c r="AM784" s="60"/>
      <c r="AN784" s="60"/>
      <c r="AO784" s="60"/>
      <c r="AP784" s="60"/>
      <c r="AQ784" s="60"/>
      <c r="AR784" s="60"/>
      <c r="AS784" s="60"/>
      <c r="AT784" s="60"/>
      <c r="AU784" s="60"/>
      <c r="AV784" s="60"/>
      <c r="AW784" s="60"/>
      <c r="AX784" s="60"/>
      <c r="AY784" s="60"/>
      <c r="AZ784" s="60"/>
      <c r="BA784" s="60"/>
      <c r="BB784" s="60"/>
      <c r="BC784" s="60"/>
      <c r="BD784" s="60"/>
      <c r="BE784" s="60"/>
      <c r="BF784" s="60"/>
      <c r="BG784" s="60"/>
      <c r="BH784" s="60"/>
      <c r="BI784" s="60"/>
      <c r="BJ784" s="60"/>
      <c r="BK784" s="60"/>
      <c r="BL784" s="60"/>
      <c r="BM784" s="60"/>
      <c r="BN784" s="60"/>
      <c r="BO784" s="60"/>
      <c r="BP784" s="60"/>
      <c r="BQ784" s="60"/>
      <c r="BR784" s="60"/>
      <c r="BS784" s="60"/>
      <c r="BT784" s="60"/>
      <c r="BU784" s="60"/>
      <c r="BV784" s="60"/>
      <c r="BW784" s="60"/>
      <c r="BX784" s="60"/>
      <c r="BY784" s="60"/>
      <c r="BZ784" s="60"/>
      <c r="CA784" s="60"/>
      <c r="CB784" s="60"/>
      <c r="CC784" s="60"/>
      <c r="CD784" s="60"/>
      <c r="CE784" s="60"/>
      <c r="CF784" s="60"/>
      <c r="CG784" s="60"/>
      <c r="CH784" s="60"/>
      <c r="CI784" s="60"/>
      <c r="CJ784" s="60"/>
      <c r="CK784" s="60"/>
      <c r="CL784" s="60"/>
      <c r="CM784" s="60"/>
    </row>
    <row r="785" spans="1:116" x14ac:dyDescent="0.25">
      <c r="A785" s="47" t="s">
        <v>60</v>
      </c>
      <c r="C785" s="48">
        <v>20</v>
      </c>
      <c r="D785" s="51">
        <v>20</v>
      </c>
      <c r="E785" s="51">
        <v>20</v>
      </c>
      <c r="F785" s="51">
        <v>1.52</v>
      </c>
      <c r="G785" s="17">
        <v>0.16</v>
      </c>
      <c r="H785" s="51">
        <v>9.84</v>
      </c>
      <c r="I785" s="17">
        <v>47</v>
      </c>
      <c r="J785" s="40"/>
    </row>
    <row r="786" spans="1:116" x14ac:dyDescent="0.25">
      <c r="A786" s="66" t="s">
        <v>39</v>
      </c>
      <c r="B786" s="67"/>
      <c r="C786" s="68">
        <v>475</v>
      </c>
      <c r="D786" s="92"/>
      <c r="E786" s="44"/>
      <c r="F786" s="92">
        <f>SUM(F767:F785)</f>
        <v>15.76</v>
      </c>
      <c r="G786" s="92">
        <f>SUM(G767:G785)</f>
        <v>18.329999999999998</v>
      </c>
      <c r="H786" s="92">
        <f>SUM(H767:H785)</f>
        <v>81.899999999999991</v>
      </c>
      <c r="I786" s="92">
        <f>SUM(I767:I785)</f>
        <v>562</v>
      </c>
      <c r="J786" s="46"/>
    </row>
    <row r="787" spans="1:116" x14ac:dyDescent="0.25">
      <c r="A787" s="66" t="s">
        <v>92</v>
      </c>
      <c r="B787" s="67"/>
      <c r="C787" s="68">
        <f>C726+C729+C765+C786</f>
        <v>1707.5</v>
      </c>
      <c r="D787" s="111"/>
      <c r="E787" s="44"/>
      <c r="F787" s="45">
        <f>F726+F729+F765+F786</f>
        <v>47.036666666666669</v>
      </c>
      <c r="G787" s="45">
        <f>G726+G729+G765+G786</f>
        <v>53.713333333333324</v>
      </c>
      <c r="H787" s="45">
        <f>H726+H729+H765+H786</f>
        <v>237.74833333333328</v>
      </c>
      <c r="I787" s="45">
        <f>I726+I729+I765+I786</f>
        <v>1633.3</v>
      </c>
      <c r="J787" s="46"/>
    </row>
    <row r="788" spans="1:116" x14ac:dyDescent="0.25">
      <c r="A788" s="15" t="s">
        <v>271</v>
      </c>
      <c r="I788" s="116"/>
      <c r="J788" s="117"/>
    </row>
    <row r="789" spans="1:116" ht="31.5" customHeight="1" x14ac:dyDescent="0.25">
      <c r="A789" s="26" t="s">
        <v>4</v>
      </c>
      <c r="B789" s="27"/>
      <c r="C789" s="28" t="s">
        <v>5</v>
      </c>
      <c r="D789" s="29" t="s">
        <v>6</v>
      </c>
      <c r="E789" s="30" t="s">
        <v>6</v>
      </c>
      <c r="F789" s="14" t="s">
        <v>7</v>
      </c>
      <c r="G789" s="14"/>
      <c r="H789" s="14"/>
      <c r="I789" s="29" t="s">
        <v>8</v>
      </c>
      <c r="J789" s="31" t="s">
        <v>9</v>
      </c>
    </row>
    <row r="790" spans="1:116" x14ac:dyDescent="0.25">
      <c r="A790" s="32" t="s">
        <v>10</v>
      </c>
      <c r="B790" s="33"/>
      <c r="C790" s="34"/>
      <c r="D790" s="35" t="s">
        <v>11</v>
      </c>
      <c r="E790" s="36" t="s">
        <v>11</v>
      </c>
      <c r="F790" s="37"/>
      <c r="G790" s="38"/>
      <c r="H790" s="39"/>
      <c r="I790" s="35" t="s">
        <v>12</v>
      </c>
      <c r="J790" s="40"/>
    </row>
    <row r="791" spans="1:116" x14ac:dyDescent="0.25">
      <c r="A791" s="41"/>
      <c r="B791" s="42"/>
      <c r="C791" s="43"/>
      <c r="D791" s="44" t="s">
        <v>13</v>
      </c>
      <c r="E791" s="44" t="s">
        <v>14</v>
      </c>
      <c r="F791" s="44" t="s">
        <v>15</v>
      </c>
      <c r="G791" s="44" t="s">
        <v>16</v>
      </c>
      <c r="H791" s="45" t="s">
        <v>17</v>
      </c>
      <c r="I791" s="45" t="s">
        <v>18</v>
      </c>
      <c r="J791" s="46"/>
    </row>
    <row r="792" spans="1:116" x14ac:dyDescent="0.25">
      <c r="A792" s="71"/>
      <c r="B792" s="72" t="s">
        <v>19</v>
      </c>
      <c r="C792" s="48"/>
      <c r="D792" s="30"/>
      <c r="E792" s="173"/>
      <c r="F792" s="49"/>
      <c r="G792" s="30"/>
      <c r="H792" s="52"/>
      <c r="I792" s="49"/>
      <c r="J792" s="40"/>
    </row>
    <row r="793" spans="1:116" s="144" customFormat="1" ht="31.5" x14ac:dyDescent="0.25">
      <c r="A793" s="47" t="s">
        <v>175</v>
      </c>
      <c r="B793" s="15"/>
      <c r="C793" s="48" t="s">
        <v>21</v>
      </c>
      <c r="D793" s="65"/>
      <c r="E793" s="50"/>
      <c r="F793" s="49">
        <v>8</v>
      </c>
      <c r="G793" s="51">
        <v>6.6</v>
      </c>
      <c r="H793" s="51">
        <v>26</v>
      </c>
      <c r="I793" s="17">
        <v>195</v>
      </c>
      <c r="J793" s="40" t="s">
        <v>176</v>
      </c>
      <c r="K793" s="98"/>
      <c r="L793" s="98"/>
      <c r="M793" s="98"/>
      <c r="N793" s="98"/>
      <c r="O793" s="98"/>
      <c r="P793" s="98"/>
      <c r="Q793" s="98"/>
      <c r="R793" s="98"/>
      <c r="S793" s="98"/>
      <c r="T793" s="98"/>
      <c r="U793" s="98"/>
      <c r="V793" s="98"/>
      <c r="W793" s="98"/>
      <c r="X793" s="98"/>
      <c r="Y793" s="98"/>
      <c r="Z793" s="98"/>
      <c r="AA793" s="98"/>
      <c r="AB793" s="98"/>
      <c r="AC793" s="98"/>
      <c r="AD793" s="98"/>
      <c r="AE793" s="98"/>
      <c r="AF793" s="98"/>
      <c r="AG793" s="98"/>
      <c r="AH793" s="98"/>
      <c r="AI793" s="98"/>
      <c r="AJ793" s="98"/>
      <c r="AK793" s="98"/>
      <c r="AL793" s="98"/>
      <c r="AM793" s="98"/>
      <c r="AN793" s="98"/>
      <c r="AO793" s="98"/>
      <c r="AP793" s="98"/>
      <c r="AQ793" s="98"/>
      <c r="AR793" s="98"/>
      <c r="AS793" s="98"/>
      <c r="AT793" s="98"/>
      <c r="AU793" s="98"/>
      <c r="AV793" s="98"/>
      <c r="AW793" s="98"/>
      <c r="AX793" s="98"/>
      <c r="AY793" s="98"/>
      <c r="AZ793" s="98"/>
      <c r="BA793" s="98"/>
      <c r="BB793" s="98"/>
      <c r="BC793" s="98"/>
      <c r="BD793" s="98"/>
      <c r="BE793" s="98"/>
      <c r="BF793" s="98"/>
      <c r="BG793" s="98"/>
      <c r="BH793" s="98"/>
      <c r="BI793" s="98"/>
      <c r="BJ793" s="98"/>
      <c r="BK793" s="98"/>
      <c r="BL793" s="98"/>
      <c r="BM793" s="98"/>
      <c r="BN793" s="98"/>
      <c r="BO793" s="98"/>
      <c r="BP793" s="98"/>
      <c r="BQ793" s="98"/>
      <c r="BR793" s="98"/>
      <c r="BS793" s="98"/>
      <c r="BT793" s="98"/>
      <c r="BU793" s="98"/>
      <c r="BV793" s="98"/>
      <c r="BW793" s="98"/>
      <c r="BX793" s="98"/>
      <c r="BY793" s="98"/>
      <c r="BZ793" s="98"/>
      <c r="CA793" s="98"/>
      <c r="CB793" s="98"/>
      <c r="CC793" s="98"/>
      <c r="CD793" s="98"/>
      <c r="CE793" s="98"/>
      <c r="CF793" s="98"/>
      <c r="CG793" s="98"/>
      <c r="CH793" s="98"/>
      <c r="CI793" s="98"/>
      <c r="CJ793" s="98"/>
      <c r="CK793" s="98"/>
      <c r="CL793" s="98"/>
      <c r="CM793" s="98"/>
      <c r="CN793" s="99"/>
      <c r="CO793" s="99"/>
      <c r="CP793" s="99"/>
      <c r="CQ793" s="99"/>
      <c r="CR793" s="99"/>
      <c r="CS793" s="99"/>
      <c r="CT793" s="99"/>
      <c r="CU793" s="99"/>
      <c r="CV793" s="99"/>
      <c r="CW793" s="99"/>
      <c r="CX793" s="99"/>
      <c r="CY793" s="99"/>
      <c r="CZ793" s="99"/>
      <c r="DA793" s="99"/>
      <c r="DB793" s="99"/>
      <c r="DC793" s="99"/>
      <c r="DD793" s="99"/>
      <c r="DE793" s="99"/>
      <c r="DF793" s="99"/>
      <c r="DG793" s="99"/>
      <c r="DH793" s="99"/>
      <c r="DI793" s="99"/>
      <c r="DJ793" s="99"/>
      <c r="DK793" s="99"/>
      <c r="DL793" s="99"/>
    </row>
    <row r="794" spans="1:116" s="144" customFormat="1" x14ac:dyDescent="0.25">
      <c r="A794" s="47"/>
      <c r="B794" s="15" t="s">
        <v>97</v>
      </c>
      <c r="C794" s="48"/>
      <c r="D794" s="49">
        <v>30</v>
      </c>
      <c r="E794" s="51">
        <v>30</v>
      </c>
      <c r="F794" s="49"/>
      <c r="G794" s="51"/>
      <c r="H794" s="51"/>
      <c r="I794" s="17"/>
      <c r="J794" s="40"/>
      <c r="K794" s="98"/>
      <c r="L794" s="98"/>
      <c r="M794" s="98"/>
      <c r="N794" s="98"/>
      <c r="O794" s="98"/>
      <c r="P794" s="98"/>
      <c r="Q794" s="98"/>
      <c r="R794" s="98"/>
      <c r="S794" s="98"/>
      <c r="T794" s="98"/>
      <c r="U794" s="98"/>
      <c r="V794" s="98"/>
      <c r="W794" s="98"/>
      <c r="X794" s="98"/>
      <c r="Y794" s="98"/>
      <c r="Z794" s="98"/>
      <c r="AA794" s="98"/>
      <c r="AB794" s="98"/>
      <c r="AC794" s="98"/>
      <c r="AD794" s="98"/>
      <c r="AE794" s="98"/>
      <c r="AF794" s="98"/>
      <c r="AG794" s="98"/>
      <c r="AH794" s="98"/>
      <c r="AI794" s="98"/>
      <c r="AJ794" s="98"/>
      <c r="AK794" s="98"/>
      <c r="AL794" s="98"/>
      <c r="AM794" s="98"/>
      <c r="AN794" s="98"/>
      <c r="AO794" s="98"/>
      <c r="AP794" s="98"/>
      <c r="AQ794" s="98"/>
      <c r="AR794" s="98"/>
      <c r="AS794" s="98"/>
      <c r="AT794" s="98"/>
      <c r="AU794" s="98"/>
      <c r="AV794" s="98"/>
      <c r="AW794" s="98"/>
      <c r="AX794" s="98"/>
      <c r="AY794" s="98"/>
      <c r="AZ794" s="98"/>
      <c r="BA794" s="98"/>
      <c r="BB794" s="98"/>
      <c r="BC794" s="98"/>
      <c r="BD794" s="98"/>
      <c r="BE794" s="98"/>
      <c r="BF794" s="98"/>
      <c r="BG794" s="98"/>
      <c r="BH794" s="98"/>
      <c r="BI794" s="98"/>
      <c r="BJ794" s="98"/>
      <c r="BK794" s="98"/>
      <c r="BL794" s="98"/>
      <c r="BM794" s="98"/>
      <c r="BN794" s="98"/>
      <c r="BO794" s="98"/>
      <c r="BP794" s="98"/>
      <c r="BQ794" s="98"/>
      <c r="BR794" s="98"/>
      <c r="BS794" s="98"/>
      <c r="BT794" s="98"/>
      <c r="BU794" s="98"/>
      <c r="BV794" s="98"/>
      <c r="BW794" s="98"/>
      <c r="BX794" s="98"/>
      <c r="BY794" s="98"/>
      <c r="BZ794" s="98"/>
      <c r="CA794" s="98"/>
      <c r="CB794" s="98"/>
      <c r="CC794" s="98"/>
      <c r="CD794" s="98"/>
      <c r="CE794" s="98"/>
      <c r="CF794" s="98"/>
      <c r="CG794" s="98"/>
      <c r="CH794" s="98"/>
      <c r="CI794" s="98"/>
      <c r="CJ794" s="98"/>
      <c r="CK794" s="98"/>
      <c r="CL794" s="98"/>
      <c r="CM794" s="98"/>
      <c r="CN794" s="99"/>
      <c r="CO794" s="99"/>
      <c r="CP794" s="99"/>
      <c r="CQ794" s="99"/>
      <c r="CR794" s="99"/>
      <c r="CS794" s="99"/>
      <c r="CT794" s="99"/>
      <c r="CU794" s="99"/>
      <c r="CV794" s="99"/>
      <c r="CW794" s="99"/>
      <c r="CX794" s="99"/>
      <c r="CY794" s="99"/>
      <c r="CZ794" s="99"/>
      <c r="DA794" s="99"/>
      <c r="DB794" s="99"/>
      <c r="DC794" s="99"/>
      <c r="DD794" s="99"/>
      <c r="DE794" s="99"/>
      <c r="DF794" s="99"/>
      <c r="DG794" s="99"/>
      <c r="DH794" s="99"/>
      <c r="DI794" s="99"/>
      <c r="DJ794" s="99"/>
      <c r="DK794" s="99"/>
      <c r="DL794" s="99"/>
    </row>
    <row r="795" spans="1:116" s="144" customFormat="1" x14ac:dyDescent="0.25">
      <c r="A795" s="47"/>
      <c r="B795" s="15" t="s">
        <v>24</v>
      </c>
      <c r="C795" s="48"/>
      <c r="D795" s="49">
        <v>88</v>
      </c>
      <c r="E795" s="51">
        <v>88</v>
      </c>
      <c r="F795" s="49"/>
      <c r="G795" s="51"/>
      <c r="H795" s="51"/>
      <c r="I795" s="17"/>
      <c r="J795" s="40"/>
      <c r="K795" s="98"/>
      <c r="L795" s="98"/>
      <c r="M795" s="98"/>
      <c r="N795" s="98"/>
      <c r="O795" s="98"/>
      <c r="P795" s="98"/>
      <c r="Q795" s="98"/>
      <c r="R795" s="98"/>
      <c r="S795" s="98"/>
      <c r="T795" s="98"/>
      <c r="U795" s="98"/>
      <c r="V795" s="98"/>
      <c r="W795" s="98"/>
      <c r="X795" s="98"/>
      <c r="Y795" s="98"/>
      <c r="Z795" s="98"/>
      <c r="AA795" s="98"/>
      <c r="AB795" s="98"/>
      <c r="AC795" s="98"/>
      <c r="AD795" s="98"/>
      <c r="AE795" s="98"/>
      <c r="AF795" s="98"/>
      <c r="AG795" s="98"/>
      <c r="AH795" s="98"/>
      <c r="AI795" s="98"/>
      <c r="AJ795" s="98"/>
      <c r="AK795" s="98"/>
      <c r="AL795" s="98"/>
      <c r="AM795" s="98"/>
      <c r="AN795" s="98"/>
      <c r="AO795" s="98"/>
      <c r="AP795" s="98"/>
      <c r="AQ795" s="98"/>
      <c r="AR795" s="98"/>
      <c r="AS795" s="98"/>
      <c r="AT795" s="98"/>
      <c r="AU795" s="98"/>
      <c r="AV795" s="98"/>
      <c r="AW795" s="98"/>
      <c r="AX795" s="98"/>
      <c r="AY795" s="98"/>
      <c r="AZ795" s="98"/>
      <c r="BA795" s="98"/>
      <c r="BB795" s="98"/>
      <c r="BC795" s="98"/>
      <c r="BD795" s="98"/>
      <c r="BE795" s="98"/>
      <c r="BF795" s="98"/>
      <c r="BG795" s="98"/>
      <c r="BH795" s="98"/>
      <c r="BI795" s="98"/>
      <c r="BJ795" s="98"/>
      <c r="BK795" s="98"/>
      <c r="BL795" s="98"/>
      <c r="BM795" s="98"/>
      <c r="BN795" s="98"/>
      <c r="BO795" s="98"/>
      <c r="BP795" s="98"/>
      <c r="BQ795" s="98"/>
      <c r="BR795" s="98"/>
      <c r="BS795" s="98"/>
      <c r="BT795" s="98"/>
      <c r="BU795" s="98"/>
      <c r="BV795" s="98"/>
      <c r="BW795" s="98"/>
      <c r="BX795" s="98"/>
      <c r="BY795" s="98"/>
      <c r="BZ795" s="98"/>
      <c r="CA795" s="98"/>
      <c r="CB795" s="98"/>
      <c r="CC795" s="98"/>
      <c r="CD795" s="98"/>
      <c r="CE795" s="98"/>
      <c r="CF795" s="98"/>
      <c r="CG795" s="98"/>
      <c r="CH795" s="98"/>
      <c r="CI795" s="98"/>
      <c r="CJ795" s="98"/>
      <c r="CK795" s="98"/>
      <c r="CL795" s="98"/>
      <c r="CM795" s="98"/>
      <c r="CN795" s="99"/>
      <c r="CO795" s="99"/>
      <c r="CP795" s="99"/>
      <c r="CQ795" s="99"/>
      <c r="CR795" s="99"/>
      <c r="CS795" s="99"/>
      <c r="CT795" s="99"/>
      <c r="CU795" s="99"/>
      <c r="CV795" s="99"/>
      <c r="CW795" s="99"/>
      <c r="CX795" s="99"/>
      <c r="CY795" s="99"/>
      <c r="CZ795" s="99"/>
      <c r="DA795" s="99"/>
      <c r="DB795" s="99"/>
      <c r="DC795" s="99"/>
      <c r="DD795" s="99"/>
      <c r="DE795" s="99"/>
      <c r="DF795" s="99"/>
      <c r="DG795" s="99"/>
      <c r="DH795" s="99"/>
      <c r="DI795" s="99"/>
      <c r="DJ795" s="99"/>
      <c r="DK795" s="99"/>
      <c r="DL795" s="99"/>
    </row>
    <row r="796" spans="1:116" s="144" customFormat="1" x14ac:dyDescent="0.25">
      <c r="A796" s="47"/>
      <c r="B796" s="15" t="s">
        <v>33</v>
      </c>
      <c r="C796" s="48"/>
      <c r="D796" s="49">
        <v>88</v>
      </c>
      <c r="E796" s="51">
        <v>88</v>
      </c>
      <c r="F796" s="49"/>
      <c r="G796" s="51"/>
      <c r="H796" s="51"/>
      <c r="I796" s="17"/>
      <c r="J796" s="40"/>
      <c r="K796" s="98"/>
      <c r="L796" s="98"/>
      <c r="M796" s="98"/>
      <c r="N796" s="98"/>
      <c r="O796" s="98"/>
      <c r="P796" s="98"/>
      <c r="Q796" s="98"/>
      <c r="R796" s="98"/>
      <c r="S796" s="98"/>
      <c r="T796" s="98"/>
      <c r="U796" s="98"/>
      <c r="V796" s="98"/>
      <c r="W796" s="98"/>
      <c r="X796" s="98"/>
      <c r="Y796" s="98"/>
      <c r="Z796" s="98"/>
      <c r="AA796" s="98"/>
      <c r="AB796" s="98"/>
      <c r="AC796" s="98"/>
      <c r="AD796" s="98"/>
      <c r="AE796" s="98"/>
      <c r="AF796" s="98"/>
      <c r="AG796" s="98"/>
      <c r="AH796" s="98"/>
      <c r="AI796" s="98"/>
      <c r="AJ796" s="98"/>
      <c r="AK796" s="98"/>
      <c r="AL796" s="98"/>
      <c r="AM796" s="98"/>
      <c r="AN796" s="98"/>
      <c r="AO796" s="98"/>
      <c r="AP796" s="98"/>
      <c r="AQ796" s="98"/>
      <c r="AR796" s="98"/>
      <c r="AS796" s="98"/>
      <c r="AT796" s="98"/>
      <c r="AU796" s="98"/>
      <c r="AV796" s="98"/>
      <c r="AW796" s="98"/>
      <c r="AX796" s="98"/>
      <c r="AY796" s="98"/>
      <c r="AZ796" s="98"/>
      <c r="BA796" s="98"/>
      <c r="BB796" s="98"/>
      <c r="BC796" s="98"/>
      <c r="BD796" s="98"/>
      <c r="BE796" s="98"/>
      <c r="BF796" s="98"/>
      <c r="BG796" s="98"/>
      <c r="BH796" s="98"/>
      <c r="BI796" s="98"/>
      <c r="BJ796" s="98"/>
      <c r="BK796" s="98"/>
      <c r="BL796" s="98"/>
      <c r="BM796" s="98"/>
      <c r="BN796" s="98"/>
      <c r="BO796" s="98"/>
      <c r="BP796" s="98"/>
      <c r="BQ796" s="98"/>
      <c r="BR796" s="98"/>
      <c r="BS796" s="98"/>
      <c r="BT796" s="98"/>
      <c r="BU796" s="98"/>
      <c r="BV796" s="98"/>
      <c r="BW796" s="98"/>
      <c r="BX796" s="98"/>
      <c r="BY796" s="98"/>
      <c r="BZ796" s="98"/>
      <c r="CA796" s="98"/>
      <c r="CB796" s="98"/>
      <c r="CC796" s="98"/>
      <c r="CD796" s="98"/>
      <c r="CE796" s="98"/>
      <c r="CF796" s="98"/>
      <c r="CG796" s="98"/>
      <c r="CH796" s="98"/>
      <c r="CI796" s="98"/>
      <c r="CJ796" s="98"/>
      <c r="CK796" s="98"/>
      <c r="CL796" s="98"/>
      <c r="CM796" s="98"/>
      <c r="CN796" s="99"/>
      <c r="CO796" s="99"/>
      <c r="CP796" s="99"/>
      <c r="CQ796" s="99"/>
      <c r="CR796" s="99"/>
      <c r="CS796" s="99"/>
      <c r="CT796" s="99"/>
      <c r="CU796" s="99"/>
      <c r="CV796" s="99"/>
      <c r="CW796" s="99"/>
      <c r="CX796" s="99"/>
      <c r="CY796" s="99"/>
      <c r="CZ796" s="99"/>
      <c r="DA796" s="99"/>
      <c r="DB796" s="99"/>
      <c r="DC796" s="99"/>
      <c r="DD796" s="99"/>
      <c r="DE796" s="99"/>
      <c r="DF796" s="99"/>
      <c r="DG796" s="99"/>
      <c r="DH796" s="99"/>
      <c r="DI796" s="99"/>
      <c r="DJ796" s="99"/>
      <c r="DK796" s="99"/>
      <c r="DL796" s="99"/>
    </row>
    <row r="797" spans="1:116" s="144" customFormat="1" x14ac:dyDescent="0.25">
      <c r="A797" s="47"/>
      <c r="B797" s="15" t="s">
        <v>74</v>
      </c>
      <c r="C797" s="48"/>
      <c r="D797" s="49">
        <v>1</v>
      </c>
      <c r="E797" s="51">
        <v>1</v>
      </c>
      <c r="F797" s="49"/>
      <c r="G797" s="51"/>
      <c r="H797" s="51"/>
      <c r="I797" s="17"/>
      <c r="J797" s="40"/>
      <c r="K797" s="98"/>
      <c r="L797" s="98"/>
      <c r="M797" s="98"/>
      <c r="N797" s="98"/>
      <c r="O797" s="98"/>
      <c r="P797" s="98"/>
      <c r="Q797" s="98"/>
      <c r="R797" s="98"/>
      <c r="S797" s="98"/>
      <c r="T797" s="98"/>
      <c r="U797" s="98"/>
      <c r="V797" s="98"/>
      <c r="W797" s="98"/>
      <c r="X797" s="98"/>
      <c r="Y797" s="98"/>
      <c r="Z797" s="98"/>
      <c r="AA797" s="98"/>
      <c r="AB797" s="98"/>
      <c r="AC797" s="98"/>
      <c r="AD797" s="98"/>
      <c r="AE797" s="98"/>
      <c r="AF797" s="98"/>
      <c r="AG797" s="98"/>
      <c r="AH797" s="98"/>
      <c r="AI797" s="98"/>
      <c r="AJ797" s="98"/>
      <c r="AK797" s="98"/>
      <c r="AL797" s="98"/>
      <c r="AM797" s="98"/>
      <c r="AN797" s="98"/>
      <c r="AO797" s="98"/>
      <c r="AP797" s="98"/>
      <c r="AQ797" s="98"/>
      <c r="AR797" s="98"/>
      <c r="AS797" s="98"/>
      <c r="AT797" s="98"/>
      <c r="AU797" s="98"/>
      <c r="AV797" s="98"/>
      <c r="AW797" s="98"/>
      <c r="AX797" s="98"/>
      <c r="AY797" s="98"/>
      <c r="AZ797" s="98"/>
      <c r="BA797" s="98"/>
      <c r="BB797" s="98"/>
      <c r="BC797" s="98"/>
      <c r="BD797" s="98"/>
      <c r="BE797" s="98"/>
      <c r="BF797" s="98"/>
      <c r="BG797" s="98"/>
      <c r="BH797" s="98"/>
      <c r="BI797" s="98"/>
      <c r="BJ797" s="98"/>
      <c r="BK797" s="98"/>
      <c r="BL797" s="98"/>
      <c r="BM797" s="98"/>
      <c r="BN797" s="98"/>
      <c r="BO797" s="98"/>
      <c r="BP797" s="98"/>
      <c r="BQ797" s="98"/>
      <c r="BR797" s="98"/>
      <c r="BS797" s="98"/>
      <c r="BT797" s="98"/>
      <c r="BU797" s="98"/>
      <c r="BV797" s="98"/>
      <c r="BW797" s="98"/>
      <c r="BX797" s="98"/>
      <c r="BY797" s="98"/>
      <c r="BZ797" s="98"/>
      <c r="CA797" s="98"/>
      <c r="CB797" s="98"/>
      <c r="CC797" s="98"/>
      <c r="CD797" s="98"/>
      <c r="CE797" s="98"/>
      <c r="CF797" s="98"/>
      <c r="CG797" s="98"/>
      <c r="CH797" s="98"/>
      <c r="CI797" s="98"/>
      <c r="CJ797" s="98"/>
      <c r="CK797" s="98"/>
      <c r="CL797" s="98"/>
      <c r="CM797" s="98"/>
      <c r="CN797" s="99"/>
      <c r="CO797" s="99"/>
      <c r="CP797" s="99"/>
      <c r="CQ797" s="99"/>
      <c r="CR797" s="99"/>
      <c r="CS797" s="99"/>
      <c r="CT797" s="99"/>
      <c r="CU797" s="99"/>
      <c r="CV797" s="99"/>
      <c r="CW797" s="99"/>
      <c r="CX797" s="99"/>
      <c r="CY797" s="99"/>
      <c r="CZ797" s="99"/>
      <c r="DA797" s="99"/>
      <c r="DB797" s="99"/>
      <c r="DC797" s="99"/>
      <c r="DD797" s="99"/>
      <c r="DE797" s="99"/>
      <c r="DF797" s="99"/>
      <c r="DG797" s="99"/>
      <c r="DH797" s="99"/>
      <c r="DI797" s="99"/>
      <c r="DJ797" s="99"/>
      <c r="DK797" s="99"/>
      <c r="DL797" s="99"/>
    </row>
    <row r="798" spans="1:116" s="144" customFormat="1" x14ac:dyDescent="0.25">
      <c r="A798" s="47"/>
      <c r="B798" s="15" t="s">
        <v>27</v>
      </c>
      <c r="C798" s="48"/>
      <c r="D798" s="49">
        <v>1</v>
      </c>
      <c r="E798" s="51">
        <v>1</v>
      </c>
      <c r="F798" s="49"/>
      <c r="G798" s="51"/>
      <c r="H798" s="51"/>
      <c r="I798" s="17"/>
      <c r="J798" s="40"/>
      <c r="K798" s="98"/>
      <c r="L798" s="98"/>
      <c r="M798" s="98"/>
      <c r="N798" s="98"/>
      <c r="O798" s="98"/>
      <c r="P798" s="98"/>
      <c r="Q798" s="98"/>
      <c r="R798" s="98"/>
      <c r="S798" s="98"/>
      <c r="T798" s="98"/>
      <c r="U798" s="98"/>
      <c r="V798" s="98"/>
      <c r="W798" s="98"/>
      <c r="X798" s="98"/>
      <c r="Y798" s="98"/>
      <c r="Z798" s="98"/>
      <c r="AA798" s="98"/>
      <c r="AB798" s="98"/>
      <c r="AC798" s="98"/>
      <c r="AD798" s="98"/>
      <c r="AE798" s="98"/>
      <c r="AF798" s="98"/>
      <c r="AG798" s="98"/>
      <c r="AH798" s="98"/>
      <c r="AI798" s="98"/>
      <c r="AJ798" s="98"/>
      <c r="AK798" s="98"/>
      <c r="AL798" s="98"/>
      <c r="AM798" s="98"/>
      <c r="AN798" s="98"/>
      <c r="AO798" s="98"/>
      <c r="AP798" s="98"/>
      <c r="AQ798" s="98"/>
      <c r="AR798" s="98"/>
      <c r="AS798" s="98"/>
      <c r="AT798" s="98"/>
      <c r="AU798" s="98"/>
      <c r="AV798" s="98"/>
      <c r="AW798" s="98"/>
      <c r="AX798" s="98"/>
      <c r="AY798" s="98"/>
      <c r="AZ798" s="98"/>
      <c r="BA798" s="98"/>
      <c r="BB798" s="98"/>
      <c r="BC798" s="98"/>
      <c r="BD798" s="98"/>
      <c r="BE798" s="98"/>
      <c r="BF798" s="98"/>
      <c r="BG798" s="98"/>
      <c r="BH798" s="98"/>
      <c r="BI798" s="98"/>
      <c r="BJ798" s="98"/>
      <c r="BK798" s="98"/>
      <c r="BL798" s="98"/>
      <c r="BM798" s="98"/>
      <c r="BN798" s="98"/>
      <c r="BO798" s="98"/>
      <c r="BP798" s="98"/>
      <c r="BQ798" s="98"/>
      <c r="BR798" s="98"/>
      <c r="BS798" s="98"/>
      <c r="BT798" s="98"/>
      <c r="BU798" s="98"/>
      <c r="BV798" s="98"/>
      <c r="BW798" s="98"/>
      <c r="BX798" s="98"/>
      <c r="BY798" s="98"/>
      <c r="BZ798" s="98"/>
      <c r="CA798" s="98"/>
      <c r="CB798" s="98"/>
      <c r="CC798" s="98"/>
      <c r="CD798" s="98"/>
      <c r="CE798" s="98"/>
      <c r="CF798" s="98"/>
      <c r="CG798" s="98"/>
      <c r="CH798" s="98"/>
      <c r="CI798" s="98"/>
      <c r="CJ798" s="98"/>
      <c r="CK798" s="98"/>
      <c r="CL798" s="98"/>
      <c r="CM798" s="98"/>
      <c r="CN798" s="99"/>
      <c r="CO798" s="99"/>
      <c r="CP798" s="99"/>
      <c r="CQ798" s="99"/>
      <c r="CR798" s="99"/>
      <c r="CS798" s="99"/>
      <c r="CT798" s="99"/>
      <c r="CU798" s="99"/>
      <c r="CV798" s="99"/>
      <c r="CW798" s="99"/>
      <c r="CX798" s="99"/>
      <c r="CY798" s="99"/>
      <c r="CZ798" s="99"/>
      <c r="DA798" s="99"/>
      <c r="DB798" s="99"/>
      <c r="DC798" s="99"/>
      <c r="DD798" s="99"/>
      <c r="DE798" s="99"/>
      <c r="DF798" s="99"/>
      <c r="DG798" s="99"/>
      <c r="DH798" s="99"/>
      <c r="DI798" s="99"/>
      <c r="DJ798" s="99"/>
      <c r="DK798" s="99"/>
      <c r="DL798" s="99"/>
    </row>
    <row r="799" spans="1:116" s="144" customFormat="1" x14ac:dyDescent="0.25">
      <c r="A799" s="47"/>
      <c r="B799" s="15" t="s">
        <v>28</v>
      </c>
      <c r="C799" s="48"/>
      <c r="D799" s="51">
        <v>3</v>
      </c>
      <c r="E799" s="51">
        <v>3</v>
      </c>
      <c r="F799" s="49"/>
      <c r="G799" s="51"/>
      <c r="H799" s="51"/>
      <c r="I799" s="17"/>
      <c r="J799" s="40"/>
      <c r="K799" s="98"/>
      <c r="L799" s="98"/>
      <c r="M799" s="98"/>
      <c r="N799" s="98"/>
      <c r="O799" s="98"/>
      <c r="P799" s="98"/>
      <c r="Q799" s="98"/>
      <c r="R799" s="98"/>
      <c r="S799" s="98"/>
      <c r="T799" s="98"/>
      <c r="U799" s="98"/>
      <c r="V799" s="98"/>
      <c r="W799" s="98"/>
      <c r="X799" s="98"/>
      <c r="Y799" s="98"/>
      <c r="Z799" s="98"/>
      <c r="AA799" s="98"/>
      <c r="AB799" s="98"/>
      <c r="AC799" s="98"/>
      <c r="AD799" s="98"/>
      <c r="AE799" s="98"/>
      <c r="AF799" s="98"/>
      <c r="AG799" s="98"/>
      <c r="AH799" s="98"/>
      <c r="AI799" s="98"/>
      <c r="AJ799" s="98"/>
      <c r="AK799" s="98"/>
      <c r="AL799" s="98"/>
      <c r="AM799" s="98"/>
      <c r="AN799" s="98"/>
      <c r="AO799" s="98"/>
      <c r="AP799" s="98"/>
      <c r="AQ799" s="98"/>
      <c r="AR799" s="98"/>
      <c r="AS799" s="98"/>
      <c r="AT799" s="98"/>
      <c r="AU799" s="98"/>
      <c r="AV799" s="98"/>
      <c r="AW799" s="98"/>
      <c r="AX799" s="98"/>
      <c r="AY799" s="98"/>
      <c r="AZ799" s="98"/>
      <c r="BA799" s="98"/>
      <c r="BB799" s="98"/>
      <c r="BC799" s="98"/>
      <c r="BD799" s="98"/>
      <c r="BE799" s="98"/>
      <c r="BF799" s="98"/>
      <c r="BG799" s="98"/>
      <c r="BH799" s="98"/>
      <c r="BI799" s="98"/>
      <c r="BJ799" s="98"/>
      <c r="BK799" s="98"/>
      <c r="BL799" s="98"/>
      <c r="BM799" s="98"/>
      <c r="BN799" s="98"/>
      <c r="BO799" s="98"/>
      <c r="BP799" s="98"/>
      <c r="BQ799" s="98"/>
      <c r="BR799" s="98"/>
      <c r="BS799" s="98"/>
      <c r="BT799" s="98"/>
      <c r="BU799" s="98"/>
      <c r="BV799" s="98"/>
      <c r="BW799" s="98"/>
      <c r="BX799" s="98"/>
      <c r="BY799" s="98"/>
      <c r="BZ799" s="98"/>
      <c r="CA799" s="98"/>
      <c r="CB799" s="98"/>
      <c r="CC799" s="98"/>
      <c r="CD799" s="98"/>
      <c r="CE799" s="98"/>
      <c r="CF799" s="98"/>
      <c r="CG799" s="98"/>
      <c r="CH799" s="98"/>
      <c r="CI799" s="98"/>
      <c r="CJ799" s="98"/>
      <c r="CK799" s="98"/>
      <c r="CL799" s="98"/>
      <c r="CM799" s="98"/>
      <c r="CN799" s="99"/>
      <c r="CO799" s="99"/>
      <c r="CP799" s="99"/>
      <c r="CQ799" s="99"/>
      <c r="CR799" s="99"/>
      <c r="CS799" s="99"/>
      <c r="CT799" s="99"/>
      <c r="CU799" s="99"/>
      <c r="CV799" s="99"/>
      <c r="CW799" s="99"/>
      <c r="CX799" s="99"/>
      <c r="CY799" s="99"/>
      <c r="CZ799" s="99"/>
      <c r="DA799" s="99"/>
      <c r="DB799" s="99"/>
      <c r="DC799" s="99"/>
      <c r="DD799" s="99"/>
      <c r="DE799" s="99"/>
      <c r="DF799" s="99"/>
      <c r="DG799" s="99"/>
      <c r="DH799" s="99"/>
      <c r="DI799" s="99"/>
      <c r="DJ799" s="99"/>
      <c r="DK799" s="99"/>
      <c r="DL799" s="99"/>
    </row>
    <row r="800" spans="1:116" ht="31.5" x14ac:dyDescent="0.25">
      <c r="A800" s="47" t="s">
        <v>177</v>
      </c>
      <c r="C800" s="48">
        <v>180</v>
      </c>
      <c r="D800" s="50"/>
      <c r="E800" s="50"/>
      <c r="F800" s="49">
        <v>1.2166666666666699</v>
      </c>
      <c r="G800" s="51">
        <v>1.3416666666666699</v>
      </c>
      <c r="H800" s="51">
        <v>11.9416666666667</v>
      </c>
      <c r="I800" s="49">
        <v>65</v>
      </c>
      <c r="J800" s="40" t="s">
        <v>178</v>
      </c>
    </row>
    <row r="801" spans="1:91" x14ac:dyDescent="0.25">
      <c r="A801" s="47"/>
      <c r="B801" s="15" t="s">
        <v>179</v>
      </c>
      <c r="C801" s="48"/>
      <c r="D801" s="51">
        <v>1.5</v>
      </c>
      <c r="E801" s="51">
        <v>1.5</v>
      </c>
      <c r="F801" s="49"/>
      <c r="G801" s="49"/>
      <c r="H801" s="49"/>
      <c r="I801" s="49"/>
      <c r="J801" s="40"/>
    </row>
    <row r="802" spans="1:91" x14ac:dyDescent="0.25">
      <c r="A802" s="47"/>
      <c r="B802" s="15" t="s">
        <v>74</v>
      </c>
      <c r="C802" s="48"/>
      <c r="D802" s="51">
        <v>8</v>
      </c>
      <c r="E802" s="51">
        <v>8</v>
      </c>
      <c r="F802" s="49"/>
      <c r="G802" s="51"/>
      <c r="H802" s="51"/>
      <c r="I802" s="49"/>
      <c r="J802" s="40"/>
    </row>
    <row r="803" spans="1:91" x14ac:dyDescent="0.25">
      <c r="A803" s="104"/>
      <c r="B803" s="15" t="s">
        <v>24</v>
      </c>
      <c r="C803" s="48"/>
      <c r="D803" s="51">
        <v>90</v>
      </c>
      <c r="E803" s="51">
        <v>90</v>
      </c>
      <c r="F803" s="49"/>
      <c r="G803" s="51"/>
      <c r="H803" s="51"/>
      <c r="I803" s="49"/>
      <c r="J803" s="40"/>
    </row>
    <row r="804" spans="1:91" x14ac:dyDescent="0.25">
      <c r="A804" s="104"/>
      <c r="B804" s="15" t="s">
        <v>33</v>
      </c>
      <c r="C804" s="48"/>
      <c r="D804" s="51">
        <v>108</v>
      </c>
      <c r="E804" s="51">
        <v>108</v>
      </c>
      <c r="F804" s="49"/>
      <c r="G804" s="51"/>
      <c r="H804" s="51"/>
      <c r="I804" s="49"/>
      <c r="J804" s="40"/>
    </row>
    <row r="805" spans="1:91" s="53" customFormat="1" ht="31.5" x14ac:dyDescent="0.25">
      <c r="A805" s="47" t="s">
        <v>101</v>
      </c>
      <c r="B805" s="15"/>
      <c r="C805" s="64" t="s">
        <v>102</v>
      </c>
      <c r="D805" s="50"/>
      <c r="E805" s="50"/>
      <c r="F805" s="49">
        <v>4</v>
      </c>
      <c r="G805" s="51">
        <v>6</v>
      </c>
      <c r="H805" s="17">
        <v>12.83</v>
      </c>
      <c r="I805" s="49">
        <v>122</v>
      </c>
      <c r="J805" s="40" t="s">
        <v>103</v>
      </c>
      <c r="K805" s="19"/>
      <c r="L805" s="19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  <c r="AA805" s="20"/>
      <c r="AB805" s="20"/>
      <c r="AC805" s="20"/>
      <c r="AD805" s="20"/>
      <c r="AE805" s="20"/>
      <c r="AF805" s="20"/>
      <c r="AG805" s="20"/>
      <c r="AH805" s="20"/>
      <c r="AI805" s="20"/>
      <c r="AJ805" s="20"/>
      <c r="AK805" s="20"/>
      <c r="AL805" s="20"/>
      <c r="AM805" s="20"/>
      <c r="AN805" s="20"/>
      <c r="AO805" s="20"/>
      <c r="AP805" s="20"/>
      <c r="AQ805" s="20"/>
      <c r="AR805" s="20"/>
      <c r="AS805" s="20"/>
      <c r="AT805" s="20"/>
      <c r="AU805" s="20"/>
      <c r="AV805" s="20"/>
      <c r="AW805" s="20"/>
      <c r="AX805" s="20"/>
      <c r="AY805" s="20"/>
      <c r="AZ805" s="20"/>
      <c r="BA805" s="20"/>
      <c r="BB805" s="20"/>
      <c r="BC805" s="20"/>
      <c r="BD805" s="20"/>
      <c r="BE805" s="20"/>
      <c r="BF805" s="20"/>
      <c r="BG805" s="20"/>
      <c r="BH805" s="20"/>
      <c r="BI805" s="20"/>
      <c r="BJ805" s="20"/>
      <c r="BK805" s="20"/>
      <c r="BL805" s="20"/>
      <c r="BM805" s="20"/>
      <c r="BN805" s="20"/>
      <c r="BO805" s="20"/>
      <c r="BP805" s="20"/>
      <c r="BQ805" s="20"/>
      <c r="BR805" s="20"/>
      <c r="BS805" s="20"/>
      <c r="BT805" s="20"/>
      <c r="BU805" s="20"/>
      <c r="BV805" s="20"/>
      <c r="BW805" s="20"/>
      <c r="BX805" s="20"/>
      <c r="BY805" s="20"/>
      <c r="BZ805" s="20"/>
      <c r="CA805" s="20"/>
      <c r="CB805" s="20"/>
      <c r="CC805" s="20"/>
      <c r="CD805" s="20"/>
      <c r="CE805" s="20"/>
      <c r="CF805" s="20"/>
      <c r="CG805" s="20"/>
      <c r="CH805" s="20"/>
      <c r="CI805" s="20"/>
      <c r="CJ805" s="20"/>
      <c r="CK805" s="20"/>
      <c r="CL805" s="20"/>
      <c r="CM805" s="20"/>
    </row>
    <row r="806" spans="1:91" s="53" customFormat="1" x14ac:dyDescent="0.25">
      <c r="A806" s="47"/>
      <c r="B806" s="15" t="s">
        <v>37</v>
      </c>
      <c r="C806" s="48"/>
      <c r="D806" s="51">
        <v>25</v>
      </c>
      <c r="E806" s="51">
        <v>25</v>
      </c>
      <c r="F806" s="49"/>
      <c r="G806" s="51"/>
      <c r="H806" s="51"/>
      <c r="I806" s="49"/>
      <c r="J806" s="40"/>
      <c r="K806" s="19"/>
      <c r="L806" s="19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  <c r="AA806" s="20"/>
      <c r="AB806" s="20"/>
      <c r="AC806" s="20"/>
      <c r="AD806" s="20"/>
      <c r="AE806" s="20"/>
      <c r="AF806" s="20"/>
      <c r="AG806" s="20"/>
      <c r="AH806" s="20"/>
      <c r="AI806" s="20"/>
      <c r="AJ806" s="20"/>
      <c r="AK806" s="20"/>
      <c r="AL806" s="20"/>
      <c r="AM806" s="20"/>
      <c r="AN806" s="20"/>
      <c r="AO806" s="20"/>
      <c r="AP806" s="20"/>
      <c r="AQ806" s="20"/>
      <c r="AR806" s="20"/>
      <c r="AS806" s="20"/>
      <c r="AT806" s="20"/>
      <c r="AU806" s="20"/>
      <c r="AV806" s="20"/>
      <c r="AW806" s="20"/>
      <c r="AX806" s="20"/>
      <c r="AY806" s="20"/>
      <c r="AZ806" s="20"/>
      <c r="BA806" s="20"/>
      <c r="BB806" s="20"/>
      <c r="BC806" s="20"/>
      <c r="BD806" s="20"/>
      <c r="BE806" s="20"/>
      <c r="BF806" s="20"/>
      <c r="BG806" s="20"/>
      <c r="BH806" s="20"/>
      <c r="BI806" s="20"/>
      <c r="BJ806" s="20"/>
      <c r="BK806" s="20"/>
      <c r="BL806" s="20"/>
      <c r="BM806" s="20"/>
      <c r="BN806" s="20"/>
      <c r="BO806" s="20"/>
      <c r="BP806" s="20"/>
      <c r="BQ806" s="20"/>
      <c r="BR806" s="20"/>
      <c r="BS806" s="20"/>
      <c r="BT806" s="20"/>
      <c r="BU806" s="20"/>
      <c r="BV806" s="20"/>
      <c r="BW806" s="20"/>
      <c r="BX806" s="20"/>
      <c r="BY806" s="20"/>
      <c r="BZ806" s="20"/>
      <c r="CA806" s="20"/>
      <c r="CB806" s="20"/>
      <c r="CC806" s="20"/>
      <c r="CD806" s="20"/>
      <c r="CE806" s="20"/>
      <c r="CF806" s="20"/>
      <c r="CG806" s="20"/>
      <c r="CH806" s="20"/>
      <c r="CI806" s="20"/>
      <c r="CJ806" s="20"/>
      <c r="CK806" s="20"/>
      <c r="CL806" s="20"/>
      <c r="CM806" s="20"/>
    </row>
    <row r="807" spans="1:91" s="53" customFormat="1" x14ac:dyDescent="0.25">
      <c r="A807" s="47"/>
      <c r="B807" s="15" t="s">
        <v>104</v>
      </c>
      <c r="C807" s="48"/>
      <c r="D807" s="49">
        <v>7.14</v>
      </c>
      <c r="E807" s="51">
        <v>7</v>
      </c>
      <c r="F807" s="49"/>
      <c r="G807" s="51"/>
      <c r="H807" s="51"/>
      <c r="I807" s="49"/>
      <c r="J807" s="40"/>
      <c r="K807" s="19"/>
      <c r="L807" s="19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  <c r="AA807" s="20"/>
      <c r="AB807" s="20"/>
      <c r="AC807" s="20"/>
      <c r="AD807" s="20"/>
      <c r="AE807" s="20"/>
      <c r="AF807" s="20"/>
      <c r="AG807" s="20"/>
      <c r="AH807" s="20"/>
      <c r="AI807" s="20"/>
      <c r="AJ807" s="20"/>
      <c r="AK807" s="20"/>
      <c r="AL807" s="20"/>
      <c r="AM807" s="20"/>
      <c r="AN807" s="20"/>
      <c r="AO807" s="20"/>
      <c r="AP807" s="20"/>
      <c r="AQ807" s="20"/>
      <c r="AR807" s="20"/>
      <c r="AS807" s="20"/>
      <c r="AT807" s="20"/>
      <c r="AU807" s="20"/>
      <c r="AV807" s="20"/>
      <c r="AW807" s="20"/>
      <c r="AX807" s="20"/>
      <c r="AY807" s="20"/>
      <c r="AZ807" s="20"/>
      <c r="BA807" s="20"/>
      <c r="BB807" s="20"/>
      <c r="BC807" s="20"/>
      <c r="BD807" s="20"/>
      <c r="BE807" s="20"/>
      <c r="BF807" s="20"/>
      <c r="BG807" s="20"/>
      <c r="BH807" s="20"/>
      <c r="BI807" s="20"/>
      <c r="BJ807" s="20"/>
      <c r="BK807" s="20"/>
      <c r="BL807" s="20"/>
      <c r="BM807" s="20"/>
      <c r="BN807" s="20"/>
      <c r="BO807" s="20"/>
      <c r="BP807" s="20"/>
      <c r="BQ807" s="20"/>
      <c r="BR807" s="20"/>
      <c r="BS807" s="20"/>
      <c r="BT807" s="20"/>
      <c r="BU807" s="20"/>
      <c r="BV807" s="20"/>
      <c r="BW807" s="20"/>
      <c r="BX807" s="20"/>
      <c r="BY807" s="20"/>
      <c r="BZ807" s="20"/>
      <c r="CA807" s="20"/>
      <c r="CB807" s="20"/>
      <c r="CC807" s="20"/>
      <c r="CD807" s="20"/>
      <c r="CE807" s="20"/>
      <c r="CF807" s="20"/>
      <c r="CG807" s="20"/>
      <c r="CH807" s="20"/>
      <c r="CI807" s="20"/>
      <c r="CJ807" s="20"/>
      <c r="CK807" s="20"/>
      <c r="CL807" s="20"/>
      <c r="CM807" s="20"/>
    </row>
    <row r="808" spans="1:91" s="53" customFormat="1" x14ac:dyDescent="0.25">
      <c r="A808" s="118"/>
      <c r="B808" s="15" t="s">
        <v>28</v>
      </c>
      <c r="C808" s="48"/>
      <c r="D808" s="51">
        <v>3</v>
      </c>
      <c r="E808" s="51">
        <v>3</v>
      </c>
      <c r="F808" s="119" t="s">
        <v>38</v>
      </c>
      <c r="G808" s="90"/>
      <c r="H808" s="90"/>
      <c r="I808" s="116"/>
      <c r="J808" s="40"/>
      <c r="K808" s="19"/>
      <c r="L808" s="19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  <c r="AA808" s="20"/>
      <c r="AB808" s="20"/>
      <c r="AC808" s="20"/>
      <c r="AD808" s="20"/>
      <c r="AE808" s="20"/>
      <c r="AF808" s="20"/>
      <c r="AG808" s="20"/>
      <c r="AH808" s="20"/>
      <c r="AI808" s="20"/>
      <c r="AJ808" s="20"/>
      <c r="AK808" s="20"/>
      <c r="AL808" s="20"/>
      <c r="AM808" s="20"/>
      <c r="AN808" s="20"/>
      <c r="AO808" s="20"/>
      <c r="AP808" s="20"/>
      <c r="AQ808" s="20"/>
      <c r="AR808" s="20"/>
      <c r="AS808" s="20"/>
      <c r="AT808" s="20"/>
      <c r="AU808" s="20"/>
      <c r="AV808" s="20"/>
      <c r="AW808" s="20"/>
      <c r="AX808" s="20"/>
      <c r="AY808" s="20"/>
      <c r="AZ808" s="20"/>
      <c r="BA808" s="20"/>
      <c r="BB808" s="20"/>
      <c r="BC808" s="20"/>
      <c r="BD808" s="20"/>
      <c r="BE808" s="20"/>
      <c r="BF808" s="20"/>
      <c r="BG808" s="20"/>
      <c r="BH808" s="20"/>
      <c r="BI808" s="20"/>
      <c r="BJ808" s="20"/>
      <c r="BK808" s="20"/>
      <c r="BL808" s="20"/>
      <c r="BM808" s="20"/>
      <c r="BN808" s="20"/>
      <c r="BO808" s="20"/>
      <c r="BP808" s="20"/>
      <c r="BQ808" s="20"/>
      <c r="BR808" s="20"/>
      <c r="BS808" s="20"/>
      <c r="BT808" s="20"/>
      <c r="BU808" s="20"/>
      <c r="BV808" s="20"/>
      <c r="BW808" s="20"/>
      <c r="BX808" s="20"/>
      <c r="BY808" s="20"/>
      <c r="BZ808" s="20"/>
      <c r="CA808" s="20"/>
      <c r="CB808" s="20"/>
      <c r="CC808" s="20"/>
      <c r="CD808" s="20"/>
      <c r="CE808" s="20"/>
      <c r="CF808" s="20"/>
      <c r="CG808" s="20"/>
      <c r="CH808" s="20"/>
      <c r="CI808" s="20"/>
      <c r="CJ808" s="20"/>
      <c r="CK808" s="20"/>
      <c r="CL808" s="20"/>
      <c r="CM808" s="20"/>
    </row>
    <row r="809" spans="1:91" x14ac:dyDescent="0.25">
      <c r="A809" s="66" t="s">
        <v>39</v>
      </c>
      <c r="B809" s="67"/>
      <c r="C809" s="68">
        <v>423</v>
      </c>
      <c r="D809" s="44"/>
      <c r="E809" s="92"/>
      <c r="F809" s="44">
        <f>SUM(F792:F808)</f>
        <v>13.21666666666667</v>
      </c>
      <c r="G809" s="44">
        <f>SUM(G792:G808)</f>
        <v>13.94166666666667</v>
      </c>
      <c r="H809" s="44">
        <f>SUM(H792:H808)</f>
        <v>50.771666666666697</v>
      </c>
      <c r="I809" s="44">
        <f>SUM(I792:I808)</f>
        <v>382</v>
      </c>
      <c r="J809" s="31"/>
    </row>
    <row r="810" spans="1:91" x14ac:dyDescent="0.25">
      <c r="A810" s="47" t="s">
        <v>105</v>
      </c>
      <c r="C810" s="48">
        <v>85</v>
      </c>
      <c r="D810" s="69">
        <v>96.9</v>
      </c>
      <c r="E810" s="48">
        <v>85</v>
      </c>
      <c r="F810" s="49">
        <v>0.34</v>
      </c>
      <c r="G810" s="51">
        <v>0.34</v>
      </c>
      <c r="H810" s="17">
        <v>10.199999999999999</v>
      </c>
      <c r="I810" s="51">
        <v>45</v>
      </c>
      <c r="J810" s="40" t="s">
        <v>106</v>
      </c>
    </row>
    <row r="811" spans="1:91" x14ac:dyDescent="0.25">
      <c r="A811" s="47" t="s">
        <v>272</v>
      </c>
      <c r="C811" s="48"/>
      <c r="D811" s="69"/>
      <c r="E811" s="126"/>
      <c r="F811" s="49"/>
      <c r="G811" s="51"/>
      <c r="I811" s="51"/>
      <c r="J811" s="40"/>
    </row>
    <row r="812" spans="1:91" x14ac:dyDescent="0.25">
      <c r="A812" s="66" t="s">
        <v>39</v>
      </c>
      <c r="B812" s="67"/>
      <c r="C812" s="68">
        <v>85</v>
      </c>
      <c r="D812" s="70"/>
      <c r="E812" s="174"/>
      <c r="F812" s="44">
        <f>SUM(F810:F811)</f>
        <v>0.34</v>
      </c>
      <c r="G812" s="44">
        <f>SUM(G810:G811)</f>
        <v>0.34</v>
      </c>
      <c r="H812" s="44">
        <f>SUM(H810:H811)</f>
        <v>10.199999999999999</v>
      </c>
      <c r="I812" s="44">
        <f>SUM(I810:I811)</f>
        <v>45</v>
      </c>
      <c r="J812" s="46"/>
    </row>
    <row r="813" spans="1:91" x14ac:dyDescent="0.25">
      <c r="A813" s="66"/>
      <c r="B813" s="67"/>
      <c r="C813" s="68">
        <v>508</v>
      </c>
      <c r="D813" s="174"/>
      <c r="E813" s="174"/>
      <c r="F813" s="45">
        <f>F809+F812</f>
        <v>13.55666666666667</v>
      </c>
      <c r="G813" s="45">
        <f>G809+G812</f>
        <v>14.28166666666667</v>
      </c>
      <c r="H813" s="45">
        <f>H809+H812</f>
        <v>60.971666666666692</v>
      </c>
      <c r="I813" s="45">
        <f>I809+I812</f>
        <v>427</v>
      </c>
      <c r="J813" s="46"/>
    </row>
    <row r="814" spans="1:91" x14ac:dyDescent="0.25">
      <c r="A814" s="47"/>
      <c r="B814" s="15" t="s">
        <v>43</v>
      </c>
      <c r="C814" s="48"/>
      <c r="D814" s="52"/>
      <c r="E814" s="51"/>
      <c r="F814" s="49"/>
      <c r="G814" s="51"/>
      <c r="I814" s="49"/>
      <c r="J814" s="40"/>
    </row>
    <row r="815" spans="1:91" ht="31.5" x14ac:dyDescent="0.25">
      <c r="A815" s="47" t="s">
        <v>181</v>
      </c>
      <c r="C815" s="48">
        <v>50</v>
      </c>
      <c r="D815" s="17"/>
      <c r="E815" s="51"/>
      <c r="F815" s="17">
        <v>1.3</v>
      </c>
      <c r="G815" s="51">
        <v>2.5</v>
      </c>
      <c r="H815" s="17">
        <v>6</v>
      </c>
      <c r="I815" s="49">
        <v>51</v>
      </c>
      <c r="J815" s="129" t="s">
        <v>182</v>
      </c>
    </row>
    <row r="816" spans="1:91" x14ac:dyDescent="0.25">
      <c r="A816" s="47"/>
      <c r="B816" s="15" t="s">
        <v>183</v>
      </c>
      <c r="C816" s="48"/>
      <c r="D816" s="17">
        <v>38.619999999999997</v>
      </c>
      <c r="E816" s="51">
        <v>28.4</v>
      </c>
      <c r="G816" s="51"/>
      <c r="I816" s="49"/>
      <c r="J816" s="83"/>
    </row>
    <row r="817" spans="1:116" x14ac:dyDescent="0.25">
      <c r="A817" s="47"/>
      <c r="B817" s="15" t="s">
        <v>64</v>
      </c>
      <c r="C817" s="48"/>
      <c r="D817" s="163">
        <v>28.91</v>
      </c>
      <c r="E817" s="49">
        <v>21.74</v>
      </c>
      <c r="J817" s="83"/>
    </row>
    <row r="818" spans="1:116" x14ac:dyDescent="0.25">
      <c r="A818" s="47"/>
      <c r="B818" s="15" t="s">
        <v>55</v>
      </c>
      <c r="C818" s="48"/>
      <c r="D818" s="17">
        <v>2.5</v>
      </c>
      <c r="E818" s="49">
        <v>2.5</v>
      </c>
      <c r="J818" s="83"/>
    </row>
    <row r="819" spans="1:116" s="120" customFormat="1" ht="31.5" x14ac:dyDescent="0.25">
      <c r="A819" s="47" t="s">
        <v>111</v>
      </c>
      <c r="B819" s="15"/>
      <c r="C819" s="48" t="s">
        <v>112</v>
      </c>
      <c r="D819" s="17"/>
      <c r="E819" s="51"/>
      <c r="F819" s="49">
        <v>3.5</v>
      </c>
      <c r="G819" s="51">
        <v>7.8</v>
      </c>
      <c r="H819" s="17">
        <v>19.7</v>
      </c>
      <c r="I819" s="49">
        <v>163</v>
      </c>
      <c r="J819" s="40" t="s">
        <v>113</v>
      </c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  <c r="AA819" s="60"/>
      <c r="AB819" s="60"/>
      <c r="AC819" s="60"/>
      <c r="AD819" s="60"/>
      <c r="AE819" s="60"/>
      <c r="AF819" s="60"/>
      <c r="AG819" s="60"/>
      <c r="AH819" s="60"/>
      <c r="AI819" s="60"/>
      <c r="AJ819" s="60"/>
      <c r="AK819" s="60"/>
      <c r="AL819" s="60"/>
      <c r="AM819" s="60"/>
      <c r="AN819" s="60"/>
      <c r="AO819" s="60"/>
      <c r="AP819" s="60"/>
      <c r="AQ819" s="60"/>
      <c r="AR819" s="60"/>
      <c r="AS819" s="60"/>
      <c r="AT819" s="60"/>
      <c r="AU819" s="60"/>
      <c r="AV819" s="60"/>
      <c r="AW819" s="60"/>
      <c r="AX819" s="60"/>
      <c r="AY819" s="60"/>
      <c r="AZ819" s="60"/>
      <c r="BA819" s="60"/>
      <c r="BB819" s="60"/>
      <c r="BC819" s="60"/>
      <c r="BD819" s="60"/>
      <c r="BE819" s="60"/>
      <c r="BF819" s="60"/>
      <c r="BG819" s="60"/>
      <c r="BH819" s="60"/>
      <c r="BI819" s="60"/>
      <c r="BJ819" s="60"/>
      <c r="BK819" s="60"/>
      <c r="BL819" s="60"/>
      <c r="BM819" s="60"/>
      <c r="BN819" s="60"/>
      <c r="BO819" s="60"/>
      <c r="BP819" s="60"/>
      <c r="BQ819" s="60"/>
      <c r="BR819" s="60"/>
      <c r="BS819" s="60"/>
      <c r="BT819" s="60"/>
      <c r="BU819" s="60"/>
      <c r="BV819" s="60"/>
      <c r="BW819" s="60"/>
      <c r="BX819" s="60"/>
      <c r="BY819" s="60"/>
      <c r="BZ819" s="60"/>
      <c r="CA819" s="60"/>
      <c r="CB819" s="60"/>
      <c r="CC819" s="60"/>
      <c r="CD819" s="60"/>
      <c r="CE819" s="60"/>
      <c r="CF819" s="60"/>
      <c r="CG819" s="60"/>
      <c r="CH819" s="60"/>
      <c r="CI819" s="60"/>
      <c r="CJ819" s="60"/>
      <c r="CK819" s="60"/>
      <c r="CL819" s="60"/>
      <c r="CM819" s="60"/>
      <c r="CN819" s="61"/>
      <c r="CO819" s="61"/>
      <c r="CP819" s="61"/>
      <c r="CQ819" s="61"/>
      <c r="CR819" s="61"/>
      <c r="CS819" s="61"/>
      <c r="CT819" s="61"/>
      <c r="CU819" s="61"/>
      <c r="CV819" s="61"/>
      <c r="CW819" s="61"/>
      <c r="CX819" s="61"/>
      <c r="CY819" s="61"/>
      <c r="CZ819" s="61"/>
      <c r="DA819" s="61"/>
      <c r="DB819" s="61"/>
      <c r="DC819" s="61"/>
      <c r="DD819" s="61"/>
      <c r="DE819" s="61"/>
      <c r="DF819" s="61"/>
      <c r="DG819" s="61"/>
      <c r="DH819" s="61"/>
      <c r="DI819" s="61"/>
      <c r="DJ819" s="61"/>
      <c r="DK819" s="61"/>
      <c r="DL819" s="61"/>
    </row>
    <row r="820" spans="1:116" s="53" customFormat="1" x14ac:dyDescent="0.25">
      <c r="A820" s="47"/>
      <c r="B820" s="15" t="s">
        <v>50</v>
      </c>
      <c r="C820" s="64"/>
      <c r="D820" s="48">
        <v>33.85</v>
      </c>
      <c r="E820" s="69">
        <v>22</v>
      </c>
      <c r="F820" s="49"/>
      <c r="G820" s="49"/>
      <c r="H820" s="49"/>
      <c r="I820" s="49"/>
      <c r="J820" s="40"/>
      <c r="K820" s="19"/>
      <c r="L820" s="19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  <c r="AA820" s="20"/>
      <c r="AB820" s="20"/>
      <c r="AC820" s="20"/>
      <c r="AD820" s="20"/>
      <c r="AE820" s="20"/>
      <c r="AF820" s="20"/>
      <c r="AG820" s="20"/>
      <c r="AH820" s="20"/>
      <c r="AI820" s="20"/>
      <c r="AJ820" s="20"/>
      <c r="AK820" s="20"/>
      <c r="AL820" s="20"/>
      <c r="AM820" s="20"/>
      <c r="AN820" s="20"/>
      <c r="AO820" s="20"/>
      <c r="AP820" s="20"/>
      <c r="AQ820" s="20"/>
      <c r="AR820" s="20"/>
      <c r="AS820" s="20"/>
      <c r="AT820" s="20"/>
      <c r="AU820" s="20"/>
      <c r="AV820" s="20"/>
      <c r="AW820" s="20"/>
      <c r="AX820" s="20"/>
      <c r="AY820" s="20"/>
      <c r="AZ820" s="20"/>
      <c r="BA820" s="20"/>
      <c r="BB820" s="20"/>
      <c r="BC820" s="20"/>
      <c r="BD820" s="20"/>
      <c r="BE820" s="20"/>
      <c r="BF820" s="20"/>
      <c r="BG820" s="20"/>
      <c r="BH820" s="20"/>
      <c r="BI820" s="20"/>
      <c r="BJ820" s="20"/>
      <c r="BK820" s="20"/>
      <c r="BL820" s="20"/>
      <c r="BM820" s="20"/>
      <c r="BN820" s="20"/>
      <c r="BO820" s="20"/>
      <c r="BP820" s="20"/>
      <c r="BQ820" s="20"/>
      <c r="BR820" s="20"/>
      <c r="BS820" s="20"/>
      <c r="BT820" s="20"/>
      <c r="BU820" s="20"/>
      <c r="BV820" s="20"/>
      <c r="BW820" s="20"/>
      <c r="BX820" s="20"/>
      <c r="BY820" s="20"/>
      <c r="BZ820" s="20"/>
      <c r="CA820" s="20"/>
      <c r="CB820" s="20"/>
      <c r="CC820" s="20"/>
      <c r="CD820" s="20"/>
      <c r="CE820" s="20"/>
      <c r="CF820" s="20"/>
      <c r="CG820" s="20"/>
      <c r="CH820" s="20"/>
      <c r="CI820" s="20"/>
      <c r="CJ820" s="20"/>
      <c r="CK820" s="20"/>
      <c r="CL820" s="20"/>
      <c r="CM820" s="20"/>
    </row>
    <row r="821" spans="1:116" s="120" customFormat="1" x14ac:dyDescent="0.25">
      <c r="A821" s="47"/>
      <c r="B821" s="15" t="s">
        <v>114</v>
      </c>
      <c r="C821" s="48"/>
      <c r="D821" s="17">
        <v>20</v>
      </c>
      <c r="E821" s="51">
        <v>16</v>
      </c>
      <c r="F821" s="49"/>
      <c r="G821" s="49"/>
      <c r="H821" s="49"/>
      <c r="I821" s="49"/>
      <c r="J821" s="4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  <c r="AA821" s="60"/>
      <c r="AB821" s="60"/>
      <c r="AC821" s="60"/>
      <c r="AD821" s="60"/>
      <c r="AE821" s="60"/>
      <c r="AF821" s="60"/>
      <c r="AG821" s="60"/>
      <c r="AH821" s="60"/>
      <c r="AI821" s="60"/>
      <c r="AJ821" s="60"/>
      <c r="AK821" s="60"/>
      <c r="AL821" s="60"/>
      <c r="AM821" s="60"/>
      <c r="AN821" s="60"/>
      <c r="AO821" s="60"/>
      <c r="AP821" s="60"/>
      <c r="AQ821" s="60"/>
      <c r="AR821" s="60"/>
      <c r="AS821" s="60"/>
      <c r="AT821" s="60"/>
      <c r="AU821" s="60"/>
      <c r="AV821" s="60"/>
      <c r="AW821" s="60"/>
      <c r="AX821" s="60"/>
      <c r="AY821" s="60"/>
      <c r="AZ821" s="60"/>
      <c r="BA821" s="60"/>
      <c r="BB821" s="60"/>
      <c r="BC821" s="60"/>
      <c r="BD821" s="60"/>
      <c r="BE821" s="60"/>
      <c r="BF821" s="60"/>
      <c r="BG821" s="60"/>
      <c r="BH821" s="60"/>
      <c r="BI821" s="60"/>
      <c r="BJ821" s="60"/>
      <c r="BK821" s="60"/>
      <c r="BL821" s="60"/>
      <c r="BM821" s="60"/>
      <c r="BN821" s="60"/>
      <c r="BO821" s="60"/>
      <c r="BP821" s="60"/>
      <c r="BQ821" s="60"/>
      <c r="BR821" s="60"/>
      <c r="BS821" s="60"/>
      <c r="BT821" s="60"/>
      <c r="BU821" s="60"/>
      <c r="BV821" s="60"/>
      <c r="BW821" s="60"/>
      <c r="BX821" s="60"/>
      <c r="BY821" s="60"/>
      <c r="BZ821" s="60"/>
      <c r="CA821" s="60"/>
      <c r="CB821" s="60"/>
      <c r="CC821" s="60"/>
      <c r="CD821" s="60"/>
      <c r="CE821" s="60"/>
      <c r="CF821" s="60"/>
      <c r="CG821" s="60"/>
      <c r="CH821" s="60"/>
      <c r="CI821" s="60"/>
      <c r="CJ821" s="60"/>
      <c r="CK821" s="60"/>
      <c r="CL821" s="60"/>
      <c r="CM821" s="60"/>
      <c r="CN821" s="61"/>
      <c r="CO821" s="61"/>
      <c r="CP821" s="61"/>
      <c r="CQ821" s="61"/>
      <c r="CR821" s="61"/>
      <c r="CS821" s="61"/>
      <c r="CT821" s="61"/>
      <c r="CU821" s="61"/>
      <c r="CV821" s="61"/>
      <c r="CW821" s="61"/>
      <c r="CX821" s="61"/>
      <c r="CY821" s="61"/>
      <c r="CZ821" s="61"/>
      <c r="DA821" s="61"/>
      <c r="DB821" s="61"/>
      <c r="DC821" s="61"/>
      <c r="DD821" s="61"/>
      <c r="DE821" s="61"/>
      <c r="DF821" s="61"/>
      <c r="DG821" s="61"/>
      <c r="DH821" s="61"/>
      <c r="DI821" s="61"/>
      <c r="DJ821" s="61"/>
      <c r="DK821" s="61"/>
      <c r="DL821" s="61"/>
    </row>
    <row r="822" spans="1:116" s="120" customFormat="1" x14ac:dyDescent="0.25">
      <c r="A822" s="47"/>
      <c r="B822" s="15" t="s">
        <v>51</v>
      </c>
      <c r="C822" s="48"/>
      <c r="D822" s="17">
        <v>66.8</v>
      </c>
      <c r="E822" s="51">
        <v>40</v>
      </c>
      <c r="F822" s="49"/>
      <c r="G822" s="51"/>
      <c r="H822" s="17"/>
      <c r="I822" s="49"/>
      <c r="J822" s="4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  <c r="AA822" s="60"/>
      <c r="AB822" s="60"/>
      <c r="AC822" s="60"/>
      <c r="AD822" s="60"/>
      <c r="AE822" s="60"/>
      <c r="AF822" s="60"/>
      <c r="AG822" s="60"/>
      <c r="AH822" s="60"/>
      <c r="AI822" s="60"/>
      <c r="AJ822" s="60"/>
      <c r="AK822" s="60"/>
      <c r="AL822" s="60"/>
      <c r="AM822" s="60"/>
      <c r="AN822" s="60"/>
      <c r="AO822" s="60"/>
      <c r="AP822" s="60"/>
      <c r="AQ822" s="60"/>
      <c r="AR822" s="60"/>
      <c r="AS822" s="60"/>
      <c r="AT822" s="60"/>
      <c r="AU822" s="60"/>
      <c r="AV822" s="60"/>
      <c r="AW822" s="60"/>
      <c r="AX822" s="60"/>
      <c r="AY822" s="60"/>
      <c r="AZ822" s="60"/>
      <c r="BA822" s="60"/>
      <c r="BB822" s="60"/>
      <c r="BC822" s="60"/>
      <c r="BD822" s="60"/>
      <c r="BE822" s="60"/>
      <c r="BF822" s="60"/>
      <c r="BG822" s="60"/>
      <c r="BH822" s="60"/>
      <c r="BI822" s="60"/>
      <c r="BJ822" s="60"/>
      <c r="BK822" s="60"/>
      <c r="BL822" s="60"/>
      <c r="BM822" s="60"/>
      <c r="BN822" s="60"/>
      <c r="BO822" s="60"/>
      <c r="BP822" s="60"/>
      <c r="BQ822" s="60"/>
      <c r="BR822" s="60"/>
      <c r="BS822" s="60"/>
      <c r="BT822" s="60"/>
      <c r="BU822" s="60"/>
      <c r="BV822" s="60"/>
      <c r="BW822" s="60"/>
      <c r="BX822" s="60"/>
      <c r="BY822" s="60"/>
      <c r="BZ822" s="60"/>
      <c r="CA822" s="60"/>
      <c r="CB822" s="60"/>
      <c r="CC822" s="60"/>
      <c r="CD822" s="60"/>
      <c r="CE822" s="60"/>
      <c r="CF822" s="60"/>
      <c r="CG822" s="60"/>
      <c r="CH822" s="60"/>
      <c r="CI822" s="60"/>
      <c r="CJ822" s="60"/>
      <c r="CK822" s="60"/>
      <c r="CL822" s="60"/>
      <c r="CM822" s="60"/>
      <c r="CN822" s="61"/>
      <c r="CO822" s="61"/>
      <c r="CP822" s="61"/>
      <c r="CQ822" s="61"/>
      <c r="CR822" s="61"/>
      <c r="CS822" s="61"/>
      <c r="CT822" s="61"/>
      <c r="CU822" s="61"/>
      <c r="CV822" s="61"/>
      <c r="CW822" s="61"/>
      <c r="CX822" s="61"/>
      <c r="CY822" s="61"/>
      <c r="CZ822" s="61"/>
      <c r="DA822" s="61"/>
      <c r="DB822" s="61"/>
      <c r="DC822" s="61"/>
      <c r="DD822" s="61"/>
      <c r="DE822" s="61"/>
      <c r="DF822" s="61"/>
      <c r="DG822" s="61"/>
      <c r="DH822" s="61"/>
      <c r="DI822" s="61"/>
      <c r="DJ822" s="61"/>
      <c r="DK822" s="61"/>
      <c r="DL822" s="61"/>
    </row>
    <row r="823" spans="1:116" s="120" customFormat="1" x14ac:dyDescent="0.25">
      <c r="A823" s="47"/>
      <c r="B823" s="15" t="s">
        <v>52</v>
      </c>
      <c r="C823" s="48"/>
      <c r="D823" s="17">
        <v>10.64</v>
      </c>
      <c r="E823" s="51">
        <v>8</v>
      </c>
      <c r="F823" s="49"/>
      <c r="G823" s="51"/>
      <c r="H823" s="17"/>
      <c r="I823" s="49"/>
      <c r="J823" s="4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  <c r="AA823" s="60"/>
      <c r="AB823" s="60"/>
      <c r="AC823" s="60"/>
      <c r="AD823" s="60"/>
      <c r="AE823" s="60"/>
      <c r="AF823" s="60"/>
      <c r="AG823" s="60"/>
      <c r="AH823" s="60"/>
      <c r="AI823" s="60"/>
      <c r="AJ823" s="60"/>
      <c r="AK823" s="60"/>
      <c r="AL823" s="60"/>
      <c r="AM823" s="60"/>
      <c r="AN823" s="60"/>
      <c r="AO823" s="60"/>
      <c r="AP823" s="60"/>
      <c r="AQ823" s="60"/>
      <c r="AR823" s="60"/>
      <c r="AS823" s="60"/>
      <c r="AT823" s="60"/>
      <c r="AU823" s="60"/>
      <c r="AV823" s="60"/>
      <c r="AW823" s="60"/>
      <c r="AX823" s="60"/>
      <c r="AY823" s="60"/>
      <c r="AZ823" s="60"/>
      <c r="BA823" s="60"/>
      <c r="BB823" s="60"/>
      <c r="BC823" s="60"/>
      <c r="BD823" s="60"/>
      <c r="BE823" s="60"/>
      <c r="BF823" s="60"/>
      <c r="BG823" s="60"/>
      <c r="BH823" s="60"/>
      <c r="BI823" s="60"/>
      <c r="BJ823" s="60"/>
      <c r="BK823" s="60"/>
      <c r="BL823" s="60"/>
      <c r="BM823" s="60"/>
      <c r="BN823" s="60"/>
      <c r="BO823" s="60"/>
      <c r="BP823" s="60"/>
      <c r="BQ823" s="60"/>
      <c r="BR823" s="60"/>
      <c r="BS823" s="60"/>
      <c r="BT823" s="60"/>
      <c r="BU823" s="60"/>
      <c r="BV823" s="60"/>
      <c r="BW823" s="60"/>
      <c r="BX823" s="60"/>
      <c r="BY823" s="60"/>
      <c r="BZ823" s="60"/>
      <c r="CA823" s="60"/>
      <c r="CB823" s="60"/>
      <c r="CC823" s="60"/>
      <c r="CD823" s="60"/>
      <c r="CE823" s="60"/>
      <c r="CF823" s="60"/>
      <c r="CG823" s="60"/>
      <c r="CH823" s="60"/>
      <c r="CI823" s="60"/>
      <c r="CJ823" s="60"/>
      <c r="CK823" s="60"/>
      <c r="CL823" s="60"/>
      <c r="CM823" s="60"/>
      <c r="CN823" s="61"/>
      <c r="CO823" s="61"/>
      <c r="CP823" s="61"/>
      <c r="CQ823" s="61"/>
      <c r="CR823" s="61"/>
      <c r="CS823" s="61"/>
      <c r="CT823" s="61"/>
      <c r="CU823" s="61"/>
      <c r="CV823" s="61"/>
      <c r="CW823" s="61"/>
      <c r="CX823" s="61"/>
      <c r="CY823" s="61"/>
      <c r="CZ823" s="61"/>
      <c r="DA823" s="61"/>
      <c r="DB823" s="61"/>
      <c r="DC823" s="61"/>
      <c r="DD823" s="61"/>
      <c r="DE823" s="61"/>
      <c r="DF823" s="61"/>
      <c r="DG823" s="61"/>
      <c r="DH823" s="61"/>
      <c r="DI823" s="61"/>
      <c r="DJ823" s="61"/>
      <c r="DK823" s="61"/>
      <c r="DL823" s="61"/>
    </row>
    <row r="824" spans="1:116" s="120" customFormat="1" x14ac:dyDescent="0.25">
      <c r="A824" s="47"/>
      <c r="B824" s="15" t="s">
        <v>53</v>
      </c>
      <c r="C824" s="48"/>
      <c r="D824" s="17">
        <v>9.52</v>
      </c>
      <c r="E824" s="51">
        <v>8</v>
      </c>
      <c r="F824" s="49"/>
      <c r="G824" s="51"/>
      <c r="H824" s="17"/>
      <c r="I824" s="49"/>
      <c r="J824" s="4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  <c r="AA824" s="60"/>
      <c r="AB824" s="60"/>
      <c r="AC824" s="60"/>
      <c r="AD824" s="60"/>
      <c r="AE824" s="60"/>
      <c r="AF824" s="60"/>
      <c r="AG824" s="60"/>
      <c r="AH824" s="60"/>
      <c r="AI824" s="60"/>
      <c r="AJ824" s="60"/>
      <c r="AK824" s="60"/>
      <c r="AL824" s="60"/>
      <c r="AM824" s="60"/>
      <c r="AN824" s="60"/>
      <c r="AO824" s="60"/>
      <c r="AP824" s="60"/>
      <c r="AQ824" s="60"/>
      <c r="AR824" s="60"/>
      <c r="AS824" s="60"/>
      <c r="AT824" s="60"/>
      <c r="AU824" s="60"/>
      <c r="AV824" s="60"/>
      <c r="AW824" s="60"/>
      <c r="AX824" s="60"/>
      <c r="AY824" s="60"/>
      <c r="AZ824" s="60"/>
      <c r="BA824" s="60"/>
      <c r="BB824" s="60"/>
      <c r="BC824" s="60"/>
      <c r="BD824" s="60"/>
      <c r="BE824" s="60"/>
      <c r="BF824" s="60"/>
      <c r="BG824" s="60"/>
      <c r="BH824" s="60"/>
      <c r="BI824" s="60"/>
      <c r="BJ824" s="60"/>
      <c r="BK824" s="60"/>
      <c r="BL824" s="60"/>
      <c r="BM824" s="60"/>
      <c r="BN824" s="60"/>
      <c r="BO824" s="60"/>
      <c r="BP824" s="60"/>
      <c r="BQ824" s="60"/>
      <c r="BR824" s="60"/>
      <c r="BS824" s="60"/>
      <c r="BT824" s="60"/>
      <c r="BU824" s="60"/>
      <c r="BV824" s="60"/>
      <c r="BW824" s="60"/>
      <c r="BX824" s="60"/>
      <c r="BY824" s="60"/>
      <c r="BZ824" s="60"/>
      <c r="CA824" s="60"/>
      <c r="CB824" s="60"/>
      <c r="CC824" s="60"/>
      <c r="CD824" s="60"/>
      <c r="CE824" s="60"/>
      <c r="CF824" s="60"/>
      <c r="CG824" s="60"/>
      <c r="CH824" s="60"/>
      <c r="CI824" s="60"/>
      <c r="CJ824" s="60"/>
      <c r="CK824" s="60"/>
      <c r="CL824" s="60"/>
      <c r="CM824" s="60"/>
      <c r="CN824" s="61"/>
      <c r="CO824" s="61"/>
      <c r="CP824" s="61"/>
      <c r="CQ824" s="61"/>
      <c r="CR824" s="61"/>
      <c r="CS824" s="61"/>
      <c r="CT824" s="61"/>
      <c r="CU824" s="61"/>
      <c r="CV824" s="61"/>
      <c r="CW824" s="61"/>
      <c r="CX824" s="61"/>
      <c r="CY824" s="61"/>
      <c r="CZ824" s="61"/>
      <c r="DA824" s="61"/>
      <c r="DB824" s="61"/>
      <c r="DC824" s="61"/>
      <c r="DD824" s="61"/>
      <c r="DE824" s="61"/>
      <c r="DF824" s="61"/>
      <c r="DG824" s="61"/>
      <c r="DH824" s="61"/>
      <c r="DI824" s="61"/>
      <c r="DJ824" s="61"/>
      <c r="DK824" s="61"/>
      <c r="DL824" s="61"/>
    </row>
    <row r="825" spans="1:116" s="120" customFormat="1" x14ac:dyDescent="0.25">
      <c r="A825" s="47"/>
      <c r="B825" s="15" t="s">
        <v>55</v>
      </c>
      <c r="C825" s="48"/>
      <c r="D825" s="17">
        <v>4</v>
      </c>
      <c r="E825" s="51">
        <v>4</v>
      </c>
      <c r="F825" s="49"/>
      <c r="G825" s="51"/>
      <c r="H825" s="17"/>
      <c r="I825" s="49"/>
      <c r="J825" s="4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  <c r="AA825" s="60"/>
      <c r="AB825" s="60"/>
      <c r="AC825" s="60"/>
      <c r="AD825" s="60"/>
      <c r="AE825" s="60"/>
      <c r="AF825" s="60"/>
      <c r="AG825" s="60"/>
      <c r="AH825" s="60"/>
      <c r="AI825" s="60"/>
      <c r="AJ825" s="60"/>
      <c r="AK825" s="60"/>
      <c r="AL825" s="60"/>
      <c r="AM825" s="60"/>
      <c r="AN825" s="60"/>
      <c r="AO825" s="60"/>
      <c r="AP825" s="60"/>
      <c r="AQ825" s="60"/>
      <c r="AR825" s="60"/>
      <c r="AS825" s="60"/>
      <c r="AT825" s="60"/>
      <c r="AU825" s="60"/>
      <c r="AV825" s="60"/>
      <c r="AW825" s="60"/>
      <c r="AX825" s="60"/>
      <c r="AY825" s="60"/>
      <c r="AZ825" s="60"/>
      <c r="BA825" s="60"/>
      <c r="BB825" s="60"/>
      <c r="BC825" s="60"/>
      <c r="BD825" s="60"/>
      <c r="BE825" s="60"/>
      <c r="BF825" s="60"/>
      <c r="BG825" s="60"/>
      <c r="BH825" s="60"/>
      <c r="BI825" s="60"/>
      <c r="BJ825" s="60"/>
      <c r="BK825" s="60"/>
      <c r="BL825" s="60"/>
      <c r="BM825" s="60"/>
      <c r="BN825" s="60"/>
      <c r="BO825" s="60"/>
      <c r="BP825" s="60"/>
      <c r="BQ825" s="60"/>
      <c r="BR825" s="60"/>
      <c r="BS825" s="60"/>
      <c r="BT825" s="60"/>
      <c r="BU825" s="60"/>
      <c r="BV825" s="60"/>
      <c r="BW825" s="60"/>
      <c r="BX825" s="60"/>
      <c r="BY825" s="60"/>
      <c r="BZ825" s="60"/>
      <c r="CA825" s="60"/>
      <c r="CB825" s="60"/>
      <c r="CC825" s="60"/>
      <c r="CD825" s="60"/>
      <c r="CE825" s="60"/>
      <c r="CF825" s="60"/>
      <c r="CG825" s="60"/>
      <c r="CH825" s="60"/>
      <c r="CI825" s="60"/>
      <c r="CJ825" s="60"/>
      <c r="CK825" s="60"/>
      <c r="CL825" s="60"/>
      <c r="CM825" s="60"/>
      <c r="CN825" s="61"/>
      <c r="CO825" s="61"/>
      <c r="CP825" s="61"/>
      <c r="CQ825" s="61"/>
      <c r="CR825" s="61"/>
      <c r="CS825" s="61"/>
      <c r="CT825" s="61"/>
      <c r="CU825" s="61"/>
      <c r="CV825" s="61"/>
      <c r="CW825" s="61"/>
      <c r="CX825" s="61"/>
      <c r="CY825" s="61"/>
      <c r="CZ825" s="61"/>
      <c r="DA825" s="61"/>
      <c r="DB825" s="61"/>
      <c r="DC825" s="61"/>
      <c r="DD825" s="61"/>
      <c r="DE825" s="61"/>
      <c r="DF825" s="61"/>
      <c r="DG825" s="61"/>
      <c r="DH825" s="61"/>
      <c r="DI825" s="61"/>
      <c r="DJ825" s="61"/>
      <c r="DK825" s="61"/>
      <c r="DL825" s="61"/>
    </row>
    <row r="826" spans="1:116" s="120" customFormat="1" x14ac:dyDescent="0.25">
      <c r="A826" s="47"/>
      <c r="B826" s="15" t="s">
        <v>27</v>
      </c>
      <c r="C826" s="48"/>
      <c r="D826" s="17">
        <v>1</v>
      </c>
      <c r="E826" s="51">
        <v>1</v>
      </c>
      <c r="F826" s="49"/>
      <c r="G826" s="51"/>
      <c r="H826" s="17"/>
      <c r="I826" s="49"/>
      <c r="J826" s="4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  <c r="AA826" s="60"/>
      <c r="AB826" s="60"/>
      <c r="AC826" s="60"/>
      <c r="AD826" s="60"/>
      <c r="AE826" s="60"/>
      <c r="AF826" s="60"/>
      <c r="AG826" s="60"/>
      <c r="AH826" s="60"/>
      <c r="AI826" s="60"/>
      <c r="AJ826" s="60"/>
      <c r="AK826" s="60"/>
      <c r="AL826" s="60"/>
      <c r="AM826" s="60"/>
      <c r="AN826" s="60"/>
      <c r="AO826" s="60"/>
      <c r="AP826" s="60"/>
      <c r="AQ826" s="60"/>
      <c r="AR826" s="60"/>
      <c r="AS826" s="60"/>
      <c r="AT826" s="60"/>
      <c r="AU826" s="60"/>
      <c r="AV826" s="60"/>
      <c r="AW826" s="60"/>
      <c r="AX826" s="60"/>
      <c r="AY826" s="60"/>
      <c r="AZ826" s="60"/>
      <c r="BA826" s="60"/>
      <c r="BB826" s="60"/>
      <c r="BC826" s="60"/>
      <c r="BD826" s="60"/>
      <c r="BE826" s="60"/>
      <c r="BF826" s="60"/>
      <c r="BG826" s="60"/>
      <c r="BH826" s="60"/>
      <c r="BI826" s="60"/>
      <c r="BJ826" s="60"/>
      <c r="BK826" s="60"/>
      <c r="BL826" s="60"/>
      <c r="BM826" s="60"/>
      <c r="BN826" s="60"/>
      <c r="BO826" s="60"/>
      <c r="BP826" s="60"/>
      <c r="BQ826" s="60"/>
      <c r="BR826" s="60"/>
      <c r="BS826" s="60"/>
      <c r="BT826" s="60"/>
      <c r="BU826" s="60"/>
      <c r="BV826" s="60"/>
      <c r="BW826" s="60"/>
      <c r="BX826" s="60"/>
      <c r="BY826" s="60"/>
      <c r="BZ826" s="60"/>
      <c r="CA826" s="60"/>
      <c r="CB826" s="60"/>
      <c r="CC826" s="60"/>
      <c r="CD826" s="60"/>
      <c r="CE826" s="60"/>
      <c r="CF826" s="60"/>
      <c r="CG826" s="60"/>
      <c r="CH826" s="60"/>
      <c r="CI826" s="60"/>
      <c r="CJ826" s="60"/>
      <c r="CK826" s="60"/>
      <c r="CL826" s="60"/>
      <c r="CM826" s="60"/>
      <c r="CN826" s="61"/>
      <c r="CO826" s="61"/>
      <c r="CP826" s="61"/>
      <c r="CQ826" s="61"/>
      <c r="CR826" s="61"/>
      <c r="CS826" s="61"/>
      <c r="CT826" s="61"/>
      <c r="CU826" s="61"/>
      <c r="CV826" s="61"/>
      <c r="CW826" s="61"/>
      <c r="CX826" s="61"/>
      <c r="CY826" s="61"/>
      <c r="CZ826" s="61"/>
      <c r="DA826" s="61"/>
      <c r="DB826" s="61"/>
      <c r="DC826" s="61"/>
      <c r="DD826" s="61"/>
      <c r="DE826" s="61"/>
      <c r="DF826" s="61"/>
      <c r="DG826" s="61"/>
      <c r="DH826" s="61"/>
      <c r="DI826" s="61"/>
      <c r="DJ826" s="61"/>
      <c r="DK826" s="61"/>
      <c r="DL826" s="61"/>
    </row>
    <row r="827" spans="1:116" s="120" customFormat="1" x14ac:dyDescent="0.25">
      <c r="A827" s="47"/>
      <c r="B827" s="15" t="s">
        <v>115</v>
      </c>
      <c r="C827" s="48"/>
      <c r="D827" s="17">
        <v>152</v>
      </c>
      <c r="E827" s="51">
        <v>152</v>
      </c>
      <c r="F827" s="49"/>
      <c r="G827" s="51"/>
      <c r="H827" s="17"/>
      <c r="I827" s="49"/>
      <c r="J827" s="4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  <c r="AA827" s="60"/>
      <c r="AB827" s="60"/>
      <c r="AC827" s="60"/>
      <c r="AD827" s="60"/>
      <c r="AE827" s="60"/>
      <c r="AF827" s="60"/>
      <c r="AG827" s="60"/>
      <c r="AH827" s="60"/>
      <c r="AI827" s="60"/>
      <c r="AJ827" s="60"/>
      <c r="AK827" s="60"/>
      <c r="AL827" s="60"/>
      <c r="AM827" s="60"/>
      <c r="AN827" s="60"/>
      <c r="AO827" s="60"/>
      <c r="AP827" s="60"/>
      <c r="AQ827" s="60"/>
      <c r="AR827" s="60"/>
      <c r="AS827" s="60"/>
      <c r="AT827" s="60"/>
      <c r="AU827" s="60"/>
      <c r="AV827" s="60"/>
      <c r="AW827" s="60"/>
      <c r="AX827" s="60"/>
      <c r="AY827" s="60"/>
      <c r="AZ827" s="60"/>
      <c r="BA827" s="60"/>
      <c r="BB827" s="60"/>
      <c r="BC827" s="60"/>
      <c r="BD827" s="60"/>
      <c r="BE827" s="60"/>
      <c r="BF827" s="60"/>
      <c r="BG827" s="60"/>
      <c r="BH827" s="60"/>
      <c r="BI827" s="60"/>
      <c r="BJ827" s="60"/>
      <c r="BK827" s="60"/>
      <c r="BL827" s="60"/>
      <c r="BM827" s="60"/>
      <c r="BN827" s="60"/>
      <c r="BO827" s="60"/>
      <c r="BP827" s="60"/>
      <c r="BQ827" s="60"/>
      <c r="BR827" s="60"/>
      <c r="BS827" s="60"/>
      <c r="BT827" s="60"/>
      <c r="BU827" s="60"/>
      <c r="BV827" s="60"/>
      <c r="BW827" s="60"/>
      <c r="BX827" s="60"/>
      <c r="BY827" s="60"/>
      <c r="BZ827" s="60"/>
      <c r="CA827" s="60"/>
      <c r="CB827" s="60"/>
      <c r="CC827" s="60"/>
      <c r="CD827" s="60"/>
      <c r="CE827" s="60"/>
      <c r="CF827" s="60"/>
      <c r="CG827" s="60"/>
      <c r="CH827" s="60"/>
      <c r="CI827" s="60"/>
      <c r="CJ827" s="60"/>
      <c r="CK827" s="60"/>
      <c r="CL827" s="60"/>
      <c r="CM827" s="60"/>
      <c r="CN827" s="61"/>
      <c r="CO827" s="61"/>
      <c r="CP827" s="61"/>
      <c r="CQ827" s="61"/>
      <c r="CR827" s="61"/>
      <c r="CS827" s="61"/>
      <c r="CT827" s="61"/>
      <c r="CU827" s="61"/>
      <c r="CV827" s="61"/>
      <c r="CW827" s="61"/>
      <c r="CX827" s="61"/>
      <c r="CY827" s="61"/>
      <c r="CZ827" s="61"/>
      <c r="DA827" s="61"/>
      <c r="DB827" s="61"/>
      <c r="DC827" s="61"/>
      <c r="DD827" s="61"/>
      <c r="DE827" s="61"/>
      <c r="DF827" s="61"/>
      <c r="DG827" s="61"/>
      <c r="DH827" s="61"/>
      <c r="DI827" s="61"/>
      <c r="DJ827" s="61"/>
      <c r="DK827" s="61"/>
      <c r="DL827" s="61"/>
    </row>
    <row r="828" spans="1:116" s="120" customFormat="1" x14ac:dyDescent="0.25">
      <c r="A828" s="47"/>
      <c r="B828" s="15" t="s">
        <v>116</v>
      </c>
      <c r="C828" s="48"/>
      <c r="D828" s="17">
        <v>6</v>
      </c>
      <c r="E828" s="51">
        <v>6</v>
      </c>
      <c r="F828" s="49"/>
      <c r="G828" s="51"/>
      <c r="H828" s="17"/>
      <c r="I828" s="49"/>
      <c r="J828" s="4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  <c r="AA828" s="60"/>
      <c r="AB828" s="60"/>
      <c r="AC828" s="60"/>
      <c r="AD828" s="60"/>
      <c r="AE828" s="60"/>
      <c r="AF828" s="60"/>
      <c r="AG828" s="60"/>
      <c r="AH828" s="60"/>
      <c r="AI828" s="60"/>
      <c r="AJ828" s="60"/>
      <c r="AK828" s="60"/>
      <c r="AL828" s="60"/>
      <c r="AM828" s="60"/>
      <c r="AN828" s="60"/>
      <c r="AO828" s="60"/>
      <c r="AP828" s="60"/>
      <c r="AQ828" s="60"/>
      <c r="AR828" s="60"/>
      <c r="AS828" s="60"/>
      <c r="AT828" s="60"/>
      <c r="AU828" s="60"/>
      <c r="AV828" s="60"/>
      <c r="AW828" s="60"/>
      <c r="AX828" s="60"/>
      <c r="AY828" s="60"/>
      <c r="AZ828" s="60"/>
      <c r="BA828" s="60"/>
      <c r="BB828" s="60"/>
      <c r="BC828" s="60"/>
      <c r="BD828" s="60"/>
      <c r="BE828" s="60"/>
      <c r="BF828" s="60"/>
      <c r="BG828" s="60"/>
      <c r="BH828" s="60"/>
      <c r="BI828" s="60"/>
      <c r="BJ828" s="60"/>
      <c r="BK828" s="60"/>
      <c r="BL828" s="60"/>
      <c r="BM828" s="60"/>
      <c r="BN828" s="60"/>
      <c r="BO828" s="60"/>
      <c r="BP828" s="60"/>
      <c r="BQ828" s="60"/>
      <c r="BR828" s="60"/>
      <c r="BS828" s="60"/>
      <c r="BT828" s="60"/>
      <c r="BU828" s="60"/>
      <c r="BV828" s="60"/>
      <c r="BW828" s="60"/>
      <c r="BX828" s="60"/>
      <c r="BY828" s="60"/>
      <c r="BZ828" s="60"/>
      <c r="CA828" s="60"/>
      <c r="CB828" s="60"/>
      <c r="CC828" s="60"/>
      <c r="CD828" s="60"/>
      <c r="CE828" s="60"/>
      <c r="CF828" s="60"/>
      <c r="CG828" s="60"/>
      <c r="CH828" s="60"/>
      <c r="CI828" s="60"/>
      <c r="CJ828" s="60"/>
      <c r="CK828" s="60"/>
      <c r="CL828" s="60"/>
      <c r="CM828" s="60"/>
      <c r="CN828" s="61"/>
      <c r="CO828" s="61"/>
      <c r="CP828" s="61"/>
      <c r="CQ828" s="61"/>
      <c r="CR828" s="61"/>
      <c r="CS828" s="61"/>
      <c r="CT828" s="61"/>
      <c r="CU828" s="61"/>
      <c r="CV828" s="61"/>
      <c r="CW828" s="61"/>
      <c r="CX828" s="61"/>
      <c r="CY828" s="61"/>
      <c r="CZ828" s="61"/>
      <c r="DA828" s="61"/>
      <c r="DB828" s="61"/>
      <c r="DC828" s="61"/>
      <c r="DD828" s="61"/>
      <c r="DE828" s="61"/>
      <c r="DF828" s="61"/>
      <c r="DG828" s="61"/>
      <c r="DH828" s="61"/>
      <c r="DI828" s="61"/>
      <c r="DJ828" s="61"/>
      <c r="DK828" s="61"/>
      <c r="DL828" s="61"/>
    </row>
    <row r="829" spans="1:116" s="79" customFormat="1" x14ac:dyDescent="0.25">
      <c r="A829" s="54" t="s">
        <v>273</v>
      </c>
      <c r="B829" s="15"/>
      <c r="C829" s="48" t="s">
        <v>274</v>
      </c>
      <c r="D829" s="17"/>
      <c r="E829" s="51"/>
      <c r="F829" s="17">
        <v>7.56</v>
      </c>
      <c r="G829" s="51">
        <v>5.7</v>
      </c>
      <c r="H829" s="17">
        <v>3</v>
      </c>
      <c r="I829" s="49">
        <v>130</v>
      </c>
      <c r="J829" s="40" t="s">
        <v>275</v>
      </c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  <c r="AB829" s="77"/>
      <c r="AC829" s="77"/>
      <c r="AD829" s="77"/>
      <c r="AE829" s="77"/>
      <c r="AF829" s="77"/>
      <c r="AG829" s="77"/>
      <c r="AH829" s="77"/>
      <c r="AI829" s="77"/>
      <c r="AJ829" s="77"/>
      <c r="AK829" s="77"/>
      <c r="AL829" s="77"/>
      <c r="AM829" s="77"/>
      <c r="AN829" s="77"/>
      <c r="AO829" s="77"/>
      <c r="AP829" s="77"/>
      <c r="AQ829" s="77"/>
      <c r="AR829" s="77"/>
      <c r="AS829" s="77"/>
      <c r="AT829" s="77"/>
      <c r="AU829" s="77"/>
      <c r="AV829" s="77"/>
      <c r="AW829" s="77"/>
      <c r="AX829" s="77"/>
      <c r="AY829" s="77"/>
      <c r="AZ829" s="77"/>
      <c r="BA829" s="77"/>
      <c r="BB829" s="77"/>
      <c r="BC829" s="77"/>
      <c r="BD829" s="77"/>
      <c r="BE829" s="77"/>
      <c r="BF829" s="77"/>
      <c r="BG829" s="77"/>
      <c r="BH829" s="77"/>
      <c r="BI829" s="77"/>
      <c r="BJ829" s="77"/>
      <c r="BK829" s="77"/>
      <c r="BL829" s="77"/>
      <c r="BM829" s="77"/>
      <c r="BN829" s="77"/>
      <c r="BO829" s="77"/>
      <c r="BP829" s="77"/>
      <c r="BQ829" s="77"/>
      <c r="BR829" s="77"/>
      <c r="BS829" s="77"/>
      <c r="BT829" s="77"/>
      <c r="BU829" s="77"/>
      <c r="BV829" s="77"/>
      <c r="BW829" s="77"/>
      <c r="BX829" s="77"/>
      <c r="BY829" s="77"/>
      <c r="BZ829" s="77"/>
      <c r="CA829" s="77"/>
      <c r="CB829" s="77"/>
      <c r="CC829" s="77"/>
      <c r="CD829" s="77"/>
      <c r="CE829" s="77"/>
      <c r="CF829" s="77"/>
      <c r="CG829" s="77"/>
      <c r="CH829" s="77"/>
      <c r="CI829" s="77"/>
      <c r="CJ829" s="77"/>
      <c r="CK829" s="77"/>
      <c r="CL829" s="77"/>
      <c r="CM829" s="77"/>
      <c r="CN829" s="78"/>
      <c r="CO829" s="78"/>
      <c r="CP829" s="78"/>
      <c r="CQ829" s="78"/>
      <c r="CR829" s="78"/>
      <c r="CS829" s="78"/>
      <c r="CT829" s="78"/>
      <c r="CU829" s="78"/>
      <c r="CV829" s="78"/>
      <c r="CW829" s="78"/>
      <c r="CX829" s="78"/>
      <c r="CY829" s="78"/>
      <c r="CZ829" s="78"/>
      <c r="DA829" s="78"/>
      <c r="DB829" s="78"/>
      <c r="DC829" s="86"/>
      <c r="DD829" s="86"/>
      <c r="DE829" s="86"/>
      <c r="DF829" s="86"/>
      <c r="DG829" s="86"/>
      <c r="DH829" s="86"/>
      <c r="DI829" s="86"/>
      <c r="DJ829" s="86"/>
      <c r="DK829" s="86"/>
      <c r="DL829" s="86"/>
    </row>
    <row r="830" spans="1:116" s="79" customFormat="1" x14ac:dyDescent="0.25">
      <c r="A830" s="47"/>
      <c r="B830" s="175" t="s">
        <v>276</v>
      </c>
      <c r="C830" s="48"/>
      <c r="D830" s="17">
        <v>85.33</v>
      </c>
      <c r="E830" s="51">
        <v>64</v>
      </c>
      <c r="F830" s="17"/>
      <c r="G830" s="51"/>
      <c r="H830" s="17"/>
      <c r="I830" s="49"/>
      <c r="J830" s="80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  <c r="AB830" s="77"/>
      <c r="AC830" s="77"/>
      <c r="AD830" s="77"/>
      <c r="AE830" s="77"/>
      <c r="AF830" s="77"/>
      <c r="AG830" s="77"/>
      <c r="AH830" s="77"/>
      <c r="AI830" s="77"/>
      <c r="AJ830" s="77"/>
      <c r="AK830" s="77"/>
      <c r="AL830" s="77"/>
      <c r="AM830" s="77"/>
      <c r="AN830" s="77"/>
      <c r="AO830" s="77"/>
      <c r="AP830" s="77"/>
      <c r="AQ830" s="77"/>
      <c r="AR830" s="77"/>
      <c r="AS830" s="77"/>
      <c r="AT830" s="77"/>
      <c r="AU830" s="77"/>
      <c r="AV830" s="77"/>
      <c r="AW830" s="77"/>
      <c r="AX830" s="77"/>
      <c r="AY830" s="77"/>
      <c r="AZ830" s="77"/>
      <c r="BA830" s="77"/>
      <c r="BB830" s="77"/>
      <c r="BC830" s="77"/>
      <c r="BD830" s="77"/>
      <c r="BE830" s="77"/>
      <c r="BF830" s="77"/>
      <c r="BG830" s="77"/>
      <c r="BH830" s="77"/>
      <c r="BI830" s="77"/>
      <c r="BJ830" s="77"/>
      <c r="BK830" s="77"/>
      <c r="BL830" s="77"/>
      <c r="BM830" s="77"/>
      <c r="BN830" s="77"/>
      <c r="BO830" s="77"/>
      <c r="BP830" s="77"/>
      <c r="BQ830" s="77"/>
      <c r="BR830" s="77"/>
      <c r="BS830" s="77"/>
      <c r="BT830" s="77"/>
      <c r="BU830" s="77"/>
      <c r="BV830" s="77"/>
      <c r="BW830" s="77"/>
      <c r="BX830" s="77"/>
      <c r="BY830" s="77"/>
      <c r="BZ830" s="77"/>
      <c r="CA830" s="77"/>
      <c r="CB830" s="77"/>
      <c r="CC830" s="77"/>
      <c r="CD830" s="77"/>
      <c r="CE830" s="77"/>
      <c r="CF830" s="77"/>
      <c r="CG830" s="77"/>
      <c r="CH830" s="77"/>
      <c r="CI830" s="77"/>
      <c r="CJ830" s="77"/>
      <c r="CK830" s="77"/>
      <c r="CL830" s="77"/>
      <c r="CM830" s="77"/>
      <c r="CN830" s="78"/>
      <c r="CO830" s="78"/>
      <c r="CP830" s="78"/>
      <c r="CQ830" s="78"/>
      <c r="CR830" s="78"/>
      <c r="CS830" s="78"/>
      <c r="CT830" s="78"/>
      <c r="CU830" s="78"/>
      <c r="CV830" s="78"/>
      <c r="CW830" s="78"/>
      <c r="CX830" s="78"/>
      <c r="CY830" s="78"/>
      <c r="CZ830" s="78"/>
      <c r="DA830" s="78"/>
      <c r="DB830" s="78"/>
      <c r="DC830" s="86"/>
      <c r="DD830" s="86"/>
      <c r="DE830" s="86"/>
      <c r="DF830" s="86"/>
      <c r="DG830" s="86"/>
      <c r="DH830" s="86"/>
      <c r="DI830" s="86"/>
      <c r="DJ830" s="86"/>
      <c r="DK830" s="86"/>
      <c r="DL830" s="86"/>
    </row>
    <row r="831" spans="1:116" s="79" customFormat="1" x14ac:dyDescent="0.25">
      <c r="A831" s="47"/>
      <c r="B831" s="15" t="s">
        <v>55</v>
      </c>
      <c r="C831" s="48"/>
      <c r="D831" s="17">
        <v>6</v>
      </c>
      <c r="E831" s="51">
        <v>6</v>
      </c>
      <c r="F831" s="17"/>
      <c r="G831" s="51"/>
      <c r="H831" s="17"/>
      <c r="I831" s="49"/>
      <c r="J831" s="40"/>
      <c r="K831" s="85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  <c r="AA831" s="85"/>
      <c r="AB831" s="85"/>
      <c r="AC831" s="85"/>
      <c r="AD831" s="85"/>
      <c r="AE831" s="85"/>
      <c r="AF831" s="85"/>
      <c r="AG831" s="85"/>
      <c r="AH831" s="85"/>
      <c r="AI831" s="85"/>
      <c r="AJ831" s="85"/>
      <c r="AK831" s="85"/>
      <c r="AL831" s="85"/>
      <c r="AM831" s="85"/>
      <c r="AN831" s="85"/>
      <c r="AO831" s="85"/>
      <c r="AP831" s="85"/>
      <c r="AQ831" s="85"/>
      <c r="AR831" s="85"/>
      <c r="AS831" s="85"/>
      <c r="AT831" s="85"/>
      <c r="AU831" s="85"/>
      <c r="AV831" s="85"/>
      <c r="AW831" s="85"/>
      <c r="AX831" s="85"/>
      <c r="AY831" s="85"/>
      <c r="AZ831" s="85"/>
      <c r="BA831" s="85"/>
      <c r="BB831" s="85"/>
      <c r="BC831" s="85"/>
      <c r="BD831" s="85"/>
      <c r="BE831" s="85"/>
      <c r="BF831" s="85"/>
      <c r="BG831" s="85"/>
      <c r="BH831" s="85"/>
      <c r="BI831" s="85"/>
      <c r="BJ831" s="85"/>
      <c r="BK831" s="85"/>
      <c r="BL831" s="85"/>
      <c r="BM831" s="85"/>
      <c r="BN831" s="85"/>
      <c r="BO831" s="85"/>
      <c r="BP831" s="85"/>
      <c r="BQ831" s="85"/>
      <c r="BR831" s="85"/>
      <c r="BS831" s="85"/>
      <c r="BT831" s="85"/>
      <c r="BU831" s="85"/>
      <c r="BV831" s="85"/>
      <c r="BW831" s="85"/>
      <c r="BX831" s="85"/>
      <c r="BY831" s="85"/>
      <c r="BZ831" s="85"/>
      <c r="CA831" s="85"/>
      <c r="CB831" s="85"/>
      <c r="CC831" s="85"/>
      <c r="CD831" s="85"/>
      <c r="CE831" s="85"/>
      <c r="CF831" s="85"/>
      <c r="CG831" s="85"/>
      <c r="CH831" s="85"/>
      <c r="CI831" s="85"/>
      <c r="CJ831" s="85"/>
      <c r="CK831" s="85"/>
      <c r="CL831" s="85"/>
      <c r="CM831" s="85"/>
      <c r="CN831" s="86"/>
      <c r="CO831" s="86"/>
      <c r="CP831" s="86"/>
      <c r="CQ831" s="86"/>
      <c r="CR831" s="86"/>
      <c r="CS831" s="86"/>
      <c r="CT831" s="86"/>
      <c r="CU831" s="86"/>
      <c r="CV831" s="86"/>
      <c r="CW831" s="86"/>
      <c r="CX831" s="86"/>
      <c r="CY831" s="86"/>
      <c r="CZ831" s="86"/>
      <c r="DA831" s="86"/>
      <c r="DB831" s="86"/>
      <c r="DC831" s="86"/>
      <c r="DD831" s="86"/>
      <c r="DE831" s="86"/>
      <c r="DF831" s="86"/>
      <c r="DG831" s="86"/>
      <c r="DH831" s="86"/>
      <c r="DI831" s="86"/>
      <c r="DJ831" s="86"/>
      <c r="DK831" s="86"/>
      <c r="DL831" s="86"/>
    </row>
    <row r="832" spans="1:116" s="79" customFormat="1" x14ac:dyDescent="0.25">
      <c r="A832" s="47"/>
      <c r="B832" s="15" t="s">
        <v>65</v>
      </c>
      <c r="C832" s="48"/>
      <c r="D832" s="17">
        <v>3</v>
      </c>
      <c r="E832" s="51">
        <v>3</v>
      </c>
      <c r="F832" s="17"/>
      <c r="G832" s="51"/>
      <c r="H832" s="17"/>
      <c r="I832" s="49"/>
      <c r="J832" s="40"/>
      <c r="K832" s="85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  <c r="AA832" s="85"/>
      <c r="AB832" s="85"/>
      <c r="AC832" s="85"/>
      <c r="AD832" s="85"/>
      <c r="AE832" s="85"/>
      <c r="AF832" s="85"/>
      <c r="AG832" s="85"/>
      <c r="AH832" s="85"/>
      <c r="AI832" s="85"/>
      <c r="AJ832" s="85"/>
      <c r="AK832" s="85"/>
      <c r="AL832" s="85"/>
      <c r="AM832" s="85"/>
      <c r="AN832" s="85"/>
      <c r="AO832" s="85"/>
      <c r="AP832" s="85"/>
      <c r="AQ832" s="85"/>
      <c r="AR832" s="85"/>
      <c r="AS832" s="85"/>
      <c r="AT832" s="85"/>
      <c r="AU832" s="85"/>
      <c r="AV832" s="85"/>
      <c r="AW832" s="85"/>
      <c r="AX832" s="85"/>
      <c r="AY832" s="85"/>
      <c r="AZ832" s="85"/>
      <c r="BA832" s="85"/>
      <c r="BB832" s="85"/>
      <c r="BC832" s="85"/>
      <c r="BD832" s="85"/>
      <c r="BE832" s="85"/>
      <c r="BF832" s="85"/>
      <c r="BG832" s="85"/>
      <c r="BH832" s="85"/>
      <c r="BI832" s="85"/>
      <c r="BJ832" s="85"/>
      <c r="BK832" s="85"/>
      <c r="BL832" s="85"/>
      <c r="BM832" s="85"/>
      <c r="BN832" s="85"/>
      <c r="BO832" s="85"/>
      <c r="BP832" s="85"/>
      <c r="BQ832" s="85"/>
      <c r="BR832" s="85"/>
      <c r="BS832" s="85"/>
      <c r="BT832" s="85"/>
      <c r="BU832" s="85"/>
      <c r="BV832" s="85"/>
      <c r="BW832" s="85"/>
      <c r="BX832" s="85"/>
      <c r="BY832" s="85"/>
      <c r="BZ832" s="85"/>
      <c r="CA832" s="85"/>
      <c r="CB832" s="85"/>
      <c r="CC832" s="85"/>
      <c r="CD832" s="85"/>
      <c r="CE832" s="85"/>
      <c r="CF832" s="85"/>
      <c r="CG832" s="85"/>
      <c r="CH832" s="85"/>
      <c r="CI832" s="85"/>
      <c r="CJ832" s="85"/>
      <c r="CK832" s="85"/>
      <c r="CL832" s="85"/>
      <c r="CM832" s="85"/>
      <c r="CN832" s="86"/>
      <c r="CO832" s="86"/>
      <c r="CP832" s="86"/>
      <c r="CQ832" s="86"/>
      <c r="CR832" s="86"/>
      <c r="CS832" s="86"/>
      <c r="CT832" s="86"/>
      <c r="CU832" s="86"/>
      <c r="CV832" s="86"/>
      <c r="CW832" s="86"/>
      <c r="CX832" s="86"/>
      <c r="CY832" s="86"/>
      <c r="CZ832" s="86"/>
      <c r="DA832" s="86"/>
      <c r="DB832" s="86"/>
      <c r="DC832" s="86"/>
      <c r="DD832" s="86"/>
      <c r="DE832" s="86"/>
      <c r="DF832" s="86"/>
      <c r="DG832" s="86"/>
      <c r="DH832" s="86"/>
      <c r="DI832" s="86"/>
      <c r="DJ832" s="86"/>
      <c r="DK832" s="86"/>
      <c r="DL832" s="86"/>
    </row>
    <row r="833" spans="1:116" s="79" customFormat="1" x14ac:dyDescent="0.25">
      <c r="A833" s="47"/>
      <c r="B833" s="15" t="s">
        <v>52</v>
      </c>
      <c r="C833" s="48"/>
      <c r="D833" s="17">
        <v>5.32</v>
      </c>
      <c r="E833" s="51">
        <v>4</v>
      </c>
      <c r="F833" s="17"/>
      <c r="G833" s="51"/>
      <c r="H833" s="17"/>
      <c r="I833" s="49"/>
      <c r="J833" s="40"/>
      <c r="K833" s="85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  <c r="AA833" s="85"/>
      <c r="AB833" s="85"/>
      <c r="AC833" s="85"/>
      <c r="AD833" s="85"/>
      <c r="AE833" s="85"/>
      <c r="AF833" s="85"/>
      <c r="AG833" s="85"/>
      <c r="AH833" s="85"/>
      <c r="AI833" s="85"/>
      <c r="AJ833" s="85"/>
      <c r="AK833" s="85"/>
      <c r="AL833" s="85"/>
      <c r="AM833" s="85"/>
      <c r="AN833" s="85"/>
      <c r="AO833" s="85"/>
      <c r="AP833" s="85"/>
      <c r="AQ833" s="85"/>
      <c r="AR833" s="85"/>
      <c r="AS833" s="85"/>
      <c r="AT833" s="85"/>
      <c r="AU833" s="85"/>
      <c r="AV833" s="85"/>
      <c r="AW833" s="85"/>
      <c r="AX833" s="85"/>
      <c r="AY833" s="85"/>
      <c r="AZ833" s="85"/>
      <c r="BA833" s="85"/>
      <c r="BB833" s="85"/>
      <c r="BC833" s="85"/>
      <c r="BD833" s="85"/>
      <c r="BE833" s="85"/>
      <c r="BF833" s="85"/>
      <c r="BG833" s="85"/>
      <c r="BH833" s="85"/>
      <c r="BI833" s="85"/>
      <c r="BJ833" s="85"/>
      <c r="BK833" s="85"/>
      <c r="BL833" s="85"/>
      <c r="BM833" s="85"/>
      <c r="BN833" s="85"/>
      <c r="BO833" s="85"/>
      <c r="BP833" s="85"/>
      <c r="BQ833" s="85"/>
      <c r="BR833" s="85"/>
      <c r="BS833" s="85"/>
      <c r="BT833" s="85"/>
      <c r="BU833" s="85"/>
      <c r="BV833" s="85"/>
      <c r="BW833" s="85"/>
      <c r="BX833" s="85"/>
      <c r="BY833" s="85"/>
      <c r="BZ833" s="85"/>
      <c r="CA833" s="85"/>
      <c r="CB833" s="85"/>
      <c r="CC833" s="85"/>
      <c r="CD833" s="85"/>
      <c r="CE833" s="85"/>
      <c r="CF833" s="85"/>
      <c r="CG833" s="85"/>
      <c r="CH833" s="85"/>
      <c r="CI833" s="85"/>
      <c r="CJ833" s="85"/>
      <c r="CK833" s="85"/>
      <c r="CL833" s="85"/>
      <c r="CM833" s="85"/>
      <c r="CN833" s="86"/>
      <c r="CO833" s="86"/>
      <c r="CP833" s="86"/>
      <c r="CQ833" s="86"/>
      <c r="CR833" s="86"/>
      <c r="CS833" s="86"/>
      <c r="CT833" s="86"/>
      <c r="CU833" s="86"/>
      <c r="CV833" s="86"/>
      <c r="CW833" s="86"/>
      <c r="CX833" s="86"/>
      <c r="CY833" s="86"/>
      <c r="CZ833" s="86"/>
      <c r="DA833" s="86"/>
      <c r="DB833" s="86"/>
      <c r="DC833" s="86"/>
      <c r="DD833" s="86"/>
      <c r="DE833" s="86"/>
      <c r="DF833" s="86"/>
      <c r="DG833" s="86"/>
      <c r="DH833" s="86"/>
      <c r="DI833" s="86"/>
      <c r="DJ833" s="86"/>
      <c r="DK833" s="86"/>
      <c r="DL833" s="86"/>
    </row>
    <row r="834" spans="1:116" s="79" customFormat="1" x14ac:dyDescent="0.25">
      <c r="A834" s="47"/>
      <c r="B834" s="15" t="s">
        <v>53</v>
      </c>
      <c r="C834" s="48"/>
      <c r="D834" s="17">
        <v>1.2</v>
      </c>
      <c r="E834" s="51">
        <v>1</v>
      </c>
      <c r="F834" s="17"/>
      <c r="G834" s="51"/>
      <c r="H834" s="17"/>
      <c r="I834" s="49"/>
      <c r="J834" s="40"/>
      <c r="K834" s="85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  <c r="AA834" s="85"/>
      <c r="AB834" s="85"/>
      <c r="AC834" s="85"/>
      <c r="AD834" s="85"/>
      <c r="AE834" s="85"/>
      <c r="AF834" s="85"/>
      <c r="AG834" s="85"/>
      <c r="AH834" s="85"/>
      <c r="AI834" s="85"/>
      <c r="AJ834" s="85"/>
      <c r="AK834" s="85"/>
      <c r="AL834" s="85"/>
      <c r="AM834" s="85"/>
      <c r="AN834" s="85"/>
      <c r="AO834" s="85"/>
      <c r="AP834" s="85"/>
      <c r="AQ834" s="85"/>
      <c r="AR834" s="85"/>
      <c r="AS834" s="85"/>
      <c r="AT834" s="85"/>
      <c r="AU834" s="85"/>
      <c r="AV834" s="85"/>
      <c r="AW834" s="85"/>
      <c r="AX834" s="85"/>
      <c r="AY834" s="85"/>
      <c r="AZ834" s="85"/>
      <c r="BA834" s="85"/>
      <c r="BB834" s="85"/>
      <c r="BC834" s="85"/>
      <c r="BD834" s="85"/>
      <c r="BE834" s="85"/>
      <c r="BF834" s="85"/>
      <c r="BG834" s="85"/>
      <c r="BH834" s="85"/>
      <c r="BI834" s="85"/>
      <c r="BJ834" s="85"/>
      <c r="BK834" s="85"/>
      <c r="BL834" s="85"/>
      <c r="BM834" s="85"/>
      <c r="BN834" s="85"/>
      <c r="BO834" s="85"/>
      <c r="BP834" s="85"/>
      <c r="BQ834" s="85"/>
      <c r="BR834" s="85"/>
      <c r="BS834" s="85"/>
      <c r="BT834" s="85"/>
      <c r="BU834" s="85"/>
      <c r="BV834" s="85"/>
      <c r="BW834" s="85"/>
      <c r="BX834" s="85"/>
      <c r="BY834" s="85"/>
      <c r="BZ834" s="85"/>
      <c r="CA834" s="85"/>
      <c r="CB834" s="85"/>
      <c r="CC834" s="85"/>
      <c r="CD834" s="85"/>
      <c r="CE834" s="85"/>
      <c r="CF834" s="85"/>
      <c r="CG834" s="85"/>
      <c r="CH834" s="85"/>
      <c r="CI834" s="85"/>
      <c r="CJ834" s="85"/>
      <c r="CK834" s="85"/>
      <c r="CL834" s="85"/>
      <c r="CM834" s="85"/>
      <c r="CN834" s="86"/>
      <c r="CO834" s="86"/>
      <c r="CP834" s="86"/>
      <c r="CQ834" s="86"/>
      <c r="CR834" s="86"/>
      <c r="CS834" s="86"/>
      <c r="CT834" s="86"/>
      <c r="CU834" s="86"/>
      <c r="CV834" s="86"/>
      <c r="CW834" s="86"/>
      <c r="CX834" s="86"/>
      <c r="CY834" s="86"/>
      <c r="CZ834" s="86"/>
      <c r="DA834" s="86"/>
      <c r="DB834" s="86"/>
      <c r="DC834" s="86"/>
      <c r="DD834" s="86"/>
      <c r="DE834" s="86"/>
      <c r="DF834" s="86"/>
      <c r="DG834" s="86"/>
      <c r="DH834" s="86"/>
      <c r="DI834" s="86"/>
      <c r="DJ834" s="86"/>
      <c r="DK834" s="86"/>
      <c r="DL834" s="86"/>
    </row>
    <row r="835" spans="1:116" s="79" customFormat="1" x14ac:dyDescent="0.25">
      <c r="A835" s="47"/>
      <c r="B835" s="15" t="s">
        <v>63</v>
      </c>
      <c r="C835" s="48"/>
      <c r="D835" s="17">
        <v>2</v>
      </c>
      <c r="E835" s="51">
        <v>2</v>
      </c>
      <c r="F835" s="17"/>
      <c r="G835" s="51"/>
      <c r="H835" s="17"/>
      <c r="I835" s="49"/>
      <c r="J835" s="40"/>
      <c r="K835" s="85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  <c r="AA835" s="85"/>
      <c r="AB835" s="85"/>
      <c r="AC835" s="85"/>
      <c r="AD835" s="85"/>
      <c r="AE835" s="85"/>
      <c r="AF835" s="85"/>
      <c r="AG835" s="85"/>
      <c r="AH835" s="85"/>
      <c r="AI835" s="85"/>
      <c r="AJ835" s="85"/>
      <c r="AK835" s="85"/>
      <c r="AL835" s="85"/>
      <c r="AM835" s="85"/>
      <c r="AN835" s="85"/>
      <c r="AO835" s="85"/>
      <c r="AP835" s="85"/>
      <c r="AQ835" s="85"/>
      <c r="AR835" s="85"/>
      <c r="AS835" s="85"/>
      <c r="AT835" s="85"/>
      <c r="AU835" s="85"/>
      <c r="AV835" s="85"/>
      <c r="AW835" s="85"/>
      <c r="AX835" s="85"/>
      <c r="AY835" s="85"/>
      <c r="AZ835" s="85"/>
      <c r="BA835" s="85"/>
      <c r="BB835" s="85"/>
      <c r="BC835" s="85"/>
      <c r="BD835" s="85"/>
      <c r="BE835" s="85"/>
      <c r="BF835" s="85"/>
      <c r="BG835" s="85"/>
      <c r="BH835" s="85"/>
      <c r="BI835" s="85"/>
      <c r="BJ835" s="85"/>
      <c r="BK835" s="85"/>
      <c r="BL835" s="85"/>
      <c r="BM835" s="85"/>
      <c r="BN835" s="85"/>
      <c r="BO835" s="85"/>
      <c r="BP835" s="85"/>
      <c r="BQ835" s="85"/>
      <c r="BR835" s="85"/>
      <c r="BS835" s="85"/>
      <c r="BT835" s="85"/>
      <c r="BU835" s="85"/>
      <c r="BV835" s="85"/>
      <c r="BW835" s="85"/>
      <c r="BX835" s="85"/>
      <c r="BY835" s="85"/>
      <c r="BZ835" s="85"/>
      <c r="CA835" s="85"/>
      <c r="CB835" s="85"/>
      <c r="CC835" s="85"/>
      <c r="CD835" s="85"/>
      <c r="CE835" s="85"/>
      <c r="CF835" s="85"/>
      <c r="CG835" s="85"/>
      <c r="CH835" s="85"/>
      <c r="CI835" s="85"/>
      <c r="CJ835" s="85"/>
      <c r="CK835" s="85"/>
      <c r="CL835" s="85"/>
      <c r="CM835" s="85"/>
      <c r="CN835" s="86"/>
      <c r="CO835" s="86"/>
      <c r="CP835" s="86"/>
      <c r="CQ835" s="86"/>
      <c r="CR835" s="86"/>
      <c r="CS835" s="86"/>
      <c r="CT835" s="86"/>
      <c r="CU835" s="86"/>
      <c r="CV835" s="86"/>
      <c r="CW835" s="86"/>
      <c r="CX835" s="86"/>
      <c r="CY835" s="86"/>
      <c r="CZ835" s="86"/>
      <c r="DA835" s="86"/>
      <c r="DB835" s="86"/>
      <c r="DC835" s="86"/>
      <c r="DD835" s="86"/>
      <c r="DE835" s="86"/>
      <c r="DF835" s="86"/>
      <c r="DG835" s="86"/>
      <c r="DH835" s="86"/>
      <c r="DI835" s="86"/>
      <c r="DJ835" s="86"/>
      <c r="DK835" s="86"/>
      <c r="DL835" s="86"/>
    </row>
    <row r="836" spans="1:116" s="79" customFormat="1" x14ac:dyDescent="0.25">
      <c r="A836" s="47"/>
      <c r="B836" s="15" t="s">
        <v>74</v>
      </c>
      <c r="C836" s="48"/>
      <c r="D836" s="17">
        <v>0.45</v>
      </c>
      <c r="E836" s="51">
        <v>0.45</v>
      </c>
      <c r="F836" s="17"/>
      <c r="G836" s="51"/>
      <c r="H836" s="17"/>
      <c r="I836" s="49"/>
      <c r="J836" s="40"/>
      <c r="K836" s="85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  <c r="AA836" s="85"/>
      <c r="AB836" s="85"/>
      <c r="AC836" s="85"/>
      <c r="AD836" s="85"/>
      <c r="AE836" s="85"/>
      <c r="AF836" s="85"/>
      <c r="AG836" s="85"/>
      <c r="AH836" s="85"/>
      <c r="AI836" s="85"/>
      <c r="AJ836" s="85"/>
      <c r="AK836" s="85"/>
      <c r="AL836" s="85"/>
      <c r="AM836" s="85"/>
      <c r="AN836" s="85"/>
      <c r="AO836" s="85"/>
      <c r="AP836" s="85"/>
      <c r="AQ836" s="85"/>
      <c r="AR836" s="85"/>
      <c r="AS836" s="85"/>
      <c r="AT836" s="85"/>
      <c r="AU836" s="85"/>
      <c r="AV836" s="85"/>
      <c r="AW836" s="85"/>
      <c r="AX836" s="85"/>
      <c r="AY836" s="85"/>
      <c r="AZ836" s="85"/>
      <c r="BA836" s="85"/>
      <c r="BB836" s="85"/>
      <c r="BC836" s="85"/>
      <c r="BD836" s="85"/>
      <c r="BE836" s="85"/>
      <c r="BF836" s="85"/>
      <c r="BG836" s="85"/>
      <c r="BH836" s="85"/>
      <c r="BI836" s="85"/>
      <c r="BJ836" s="85"/>
      <c r="BK836" s="85"/>
      <c r="BL836" s="85"/>
      <c r="BM836" s="85"/>
      <c r="BN836" s="85"/>
      <c r="BO836" s="85"/>
      <c r="BP836" s="85"/>
      <c r="BQ836" s="85"/>
      <c r="BR836" s="85"/>
      <c r="BS836" s="85"/>
      <c r="BT836" s="85"/>
      <c r="BU836" s="85"/>
      <c r="BV836" s="85"/>
      <c r="BW836" s="85"/>
      <c r="BX836" s="85"/>
      <c r="BY836" s="85"/>
      <c r="BZ836" s="85"/>
      <c r="CA836" s="85"/>
      <c r="CB836" s="85"/>
      <c r="CC836" s="85"/>
      <c r="CD836" s="85"/>
      <c r="CE836" s="85"/>
      <c r="CF836" s="85"/>
      <c r="CG836" s="85"/>
      <c r="CH836" s="85"/>
      <c r="CI836" s="85"/>
      <c r="CJ836" s="85"/>
      <c r="CK836" s="85"/>
      <c r="CL836" s="85"/>
      <c r="CM836" s="85"/>
      <c r="CN836" s="86"/>
      <c r="CO836" s="86"/>
      <c r="CP836" s="86"/>
      <c r="CQ836" s="86"/>
      <c r="CR836" s="86"/>
      <c r="CS836" s="86"/>
      <c r="CT836" s="86"/>
      <c r="CU836" s="86"/>
      <c r="CV836" s="86"/>
      <c r="CW836" s="86"/>
      <c r="CX836" s="86"/>
      <c r="CY836" s="86"/>
      <c r="CZ836" s="86"/>
      <c r="DA836" s="86"/>
      <c r="DB836" s="86"/>
      <c r="DC836" s="86"/>
      <c r="DD836" s="86"/>
      <c r="DE836" s="86"/>
      <c r="DF836" s="86"/>
      <c r="DG836" s="86"/>
      <c r="DH836" s="86"/>
      <c r="DI836" s="86"/>
      <c r="DJ836" s="86"/>
      <c r="DK836" s="86"/>
      <c r="DL836" s="86"/>
    </row>
    <row r="837" spans="1:116" s="79" customFormat="1" x14ac:dyDescent="0.25">
      <c r="A837" s="47"/>
      <c r="B837" s="15" t="s">
        <v>27</v>
      </c>
      <c r="C837" s="48"/>
      <c r="D837" s="17">
        <v>1</v>
      </c>
      <c r="E837" s="51">
        <v>1</v>
      </c>
      <c r="F837" s="17"/>
      <c r="G837" s="51"/>
      <c r="H837" s="17"/>
      <c r="I837" s="49"/>
      <c r="J837" s="40"/>
      <c r="K837" s="85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  <c r="AA837" s="85"/>
      <c r="AB837" s="85"/>
      <c r="AC837" s="85"/>
      <c r="AD837" s="85"/>
      <c r="AE837" s="85"/>
      <c r="AF837" s="85"/>
      <c r="AG837" s="85"/>
      <c r="AH837" s="85"/>
      <c r="AI837" s="85"/>
      <c r="AJ837" s="85"/>
      <c r="AK837" s="85"/>
      <c r="AL837" s="85"/>
      <c r="AM837" s="85"/>
      <c r="AN837" s="85"/>
      <c r="AO837" s="85"/>
      <c r="AP837" s="85"/>
      <c r="AQ837" s="85"/>
      <c r="AR837" s="85"/>
      <c r="AS837" s="85"/>
      <c r="AT837" s="85"/>
      <c r="AU837" s="85"/>
      <c r="AV837" s="85"/>
      <c r="AW837" s="85"/>
      <c r="AX837" s="85"/>
      <c r="AY837" s="85"/>
      <c r="AZ837" s="85"/>
      <c r="BA837" s="85"/>
      <c r="BB837" s="85"/>
      <c r="BC837" s="85"/>
      <c r="BD837" s="85"/>
      <c r="BE837" s="85"/>
      <c r="BF837" s="85"/>
      <c r="BG837" s="85"/>
      <c r="BH837" s="85"/>
      <c r="BI837" s="85"/>
      <c r="BJ837" s="85"/>
      <c r="BK837" s="85"/>
      <c r="BL837" s="85"/>
      <c r="BM837" s="85"/>
      <c r="BN837" s="85"/>
      <c r="BO837" s="85"/>
      <c r="BP837" s="85"/>
      <c r="BQ837" s="85"/>
      <c r="BR837" s="85"/>
      <c r="BS837" s="85"/>
      <c r="BT837" s="85"/>
      <c r="BU837" s="85"/>
      <c r="BV837" s="85"/>
      <c r="BW837" s="85"/>
      <c r="BX837" s="85"/>
      <c r="BY837" s="85"/>
      <c r="BZ837" s="85"/>
      <c r="CA837" s="85"/>
      <c r="CB837" s="85"/>
      <c r="CC837" s="85"/>
      <c r="CD837" s="85"/>
      <c r="CE837" s="85"/>
      <c r="CF837" s="85"/>
      <c r="CG837" s="85"/>
      <c r="CH837" s="85"/>
      <c r="CI837" s="85"/>
      <c r="CJ837" s="85"/>
      <c r="CK837" s="85"/>
      <c r="CL837" s="85"/>
      <c r="CM837" s="85"/>
      <c r="CN837" s="86"/>
      <c r="CO837" s="86"/>
      <c r="CP837" s="86"/>
      <c r="CQ837" s="86"/>
      <c r="CR837" s="86"/>
      <c r="CS837" s="86"/>
      <c r="CT837" s="86"/>
      <c r="CU837" s="86"/>
      <c r="CV837" s="86"/>
      <c r="CW837" s="86"/>
      <c r="CX837" s="86"/>
      <c r="CY837" s="86"/>
      <c r="CZ837" s="86"/>
      <c r="DA837" s="86"/>
      <c r="DB837" s="86"/>
      <c r="DC837" s="86"/>
      <c r="DD837" s="86"/>
      <c r="DE837" s="86"/>
      <c r="DF837" s="86"/>
      <c r="DG837" s="86"/>
      <c r="DH837" s="86"/>
      <c r="DI837" s="86"/>
      <c r="DJ837" s="86"/>
      <c r="DK837" s="86"/>
      <c r="DL837" s="86"/>
    </row>
    <row r="838" spans="1:116" s="176" customFormat="1" ht="15" customHeight="1" x14ac:dyDescent="0.25">
      <c r="A838" s="47" t="s">
        <v>277</v>
      </c>
      <c r="B838" s="15"/>
      <c r="C838" s="48">
        <v>130</v>
      </c>
      <c r="D838" s="48"/>
      <c r="E838" s="69"/>
      <c r="F838" s="48">
        <v>5.5</v>
      </c>
      <c r="G838" s="69">
        <v>5</v>
      </c>
      <c r="H838" s="48">
        <v>23</v>
      </c>
      <c r="I838" s="69">
        <v>129</v>
      </c>
      <c r="J838" s="40" t="s">
        <v>278</v>
      </c>
      <c r="K838" s="85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  <c r="AA838" s="85"/>
      <c r="AB838" s="85"/>
      <c r="AC838" s="85"/>
      <c r="AD838" s="85"/>
      <c r="AE838" s="85"/>
      <c r="AF838" s="85"/>
      <c r="AG838" s="85"/>
      <c r="AH838" s="85"/>
      <c r="AI838" s="85"/>
      <c r="AJ838" s="85"/>
      <c r="AK838" s="85"/>
      <c r="AL838" s="85"/>
      <c r="AM838" s="85"/>
      <c r="AN838" s="85"/>
      <c r="AO838" s="85"/>
      <c r="AP838" s="85"/>
      <c r="AQ838" s="85"/>
      <c r="AR838" s="85"/>
      <c r="AS838" s="85"/>
      <c r="AT838" s="85"/>
      <c r="AU838" s="85"/>
      <c r="AV838" s="85"/>
      <c r="AW838" s="85"/>
      <c r="AX838" s="85"/>
      <c r="AY838" s="85"/>
      <c r="AZ838" s="85"/>
      <c r="BA838" s="85"/>
      <c r="BB838" s="85"/>
      <c r="BC838" s="85"/>
      <c r="BD838" s="85"/>
      <c r="BE838" s="85"/>
      <c r="BF838" s="85"/>
      <c r="BG838" s="85"/>
      <c r="BH838" s="85"/>
      <c r="BI838" s="85"/>
      <c r="BJ838" s="85"/>
      <c r="BK838" s="85"/>
      <c r="BL838" s="85"/>
      <c r="BM838" s="85"/>
      <c r="BN838" s="85"/>
      <c r="BO838" s="85"/>
      <c r="BP838" s="85"/>
      <c r="BQ838" s="85"/>
      <c r="BR838" s="85"/>
      <c r="BS838" s="85"/>
      <c r="BT838" s="85"/>
      <c r="BU838" s="85"/>
      <c r="BV838" s="85"/>
      <c r="BW838" s="85"/>
      <c r="BX838" s="85"/>
      <c r="BY838" s="85"/>
      <c r="BZ838" s="85"/>
      <c r="CA838" s="85"/>
      <c r="CB838" s="85"/>
      <c r="CC838" s="85"/>
      <c r="CD838" s="85"/>
      <c r="CE838" s="85"/>
      <c r="CF838" s="85"/>
      <c r="CG838" s="85"/>
      <c r="CH838" s="85"/>
      <c r="CI838" s="85"/>
      <c r="CJ838" s="85"/>
      <c r="CK838" s="85"/>
      <c r="CL838" s="85"/>
      <c r="CM838" s="85"/>
      <c r="CN838" s="86"/>
      <c r="CO838" s="86"/>
      <c r="CP838" s="86"/>
      <c r="CQ838" s="86"/>
      <c r="CR838" s="86"/>
      <c r="CS838" s="86"/>
      <c r="CT838" s="86"/>
      <c r="CU838" s="86"/>
      <c r="CV838" s="86"/>
      <c r="CW838" s="86"/>
      <c r="CX838" s="86"/>
      <c r="CY838" s="86"/>
      <c r="CZ838" s="86"/>
      <c r="DA838" s="86"/>
      <c r="DB838" s="86"/>
      <c r="DC838" s="86"/>
      <c r="DD838" s="86"/>
      <c r="DE838" s="86"/>
      <c r="DF838" s="86"/>
      <c r="DG838" s="86"/>
      <c r="DH838" s="86"/>
      <c r="DI838" s="86"/>
      <c r="DJ838" s="86"/>
      <c r="DK838" s="86"/>
      <c r="DL838" s="86"/>
    </row>
    <row r="839" spans="1:116" s="176" customFormat="1" x14ac:dyDescent="0.25">
      <c r="A839" s="47"/>
      <c r="B839" s="15" t="s">
        <v>96</v>
      </c>
      <c r="C839" s="48"/>
      <c r="D839" s="48">
        <v>37.700000000000003</v>
      </c>
      <c r="E839" s="69">
        <v>37.700000000000003</v>
      </c>
      <c r="F839" s="48"/>
      <c r="G839" s="69"/>
      <c r="H839" s="48"/>
      <c r="I839" s="69"/>
      <c r="J839" s="40"/>
      <c r="K839" s="85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  <c r="AA839" s="85"/>
      <c r="AB839" s="85"/>
      <c r="AC839" s="85"/>
      <c r="AD839" s="85"/>
      <c r="AE839" s="85"/>
      <c r="AF839" s="85"/>
      <c r="AG839" s="85"/>
      <c r="AH839" s="85"/>
      <c r="AI839" s="85"/>
      <c r="AJ839" s="85"/>
      <c r="AK839" s="85"/>
      <c r="AL839" s="85"/>
      <c r="AM839" s="85"/>
      <c r="AN839" s="85"/>
      <c r="AO839" s="85"/>
      <c r="AP839" s="85"/>
      <c r="AQ839" s="85"/>
      <c r="AR839" s="85"/>
      <c r="AS839" s="85"/>
      <c r="AT839" s="85"/>
      <c r="AU839" s="85"/>
      <c r="AV839" s="85"/>
      <c r="AW839" s="85"/>
      <c r="AX839" s="85"/>
      <c r="AY839" s="85"/>
      <c r="AZ839" s="85"/>
      <c r="BA839" s="85"/>
      <c r="BB839" s="85"/>
      <c r="BC839" s="85"/>
      <c r="BD839" s="85"/>
      <c r="BE839" s="85"/>
      <c r="BF839" s="85"/>
      <c r="BG839" s="85"/>
      <c r="BH839" s="85"/>
      <c r="BI839" s="85"/>
      <c r="BJ839" s="85"/>
      <c r="BK839" s="85"/>
      <c r="BL839" s="85"/>
      <c r="BM839" s="85"/>
      <c r="BN839" s="85"/>
      <c r="BO839" s="85"/>
      <c r="BP839" s="85"/>
      <c r="BQ839" s="85"/>
      <c r="BR839" s="85"/>
      <c r="BS839" s="85"/>
      <c r="BT839" s="85"/>
      <c r="BU839" s="85"/>
      <c r="BV839" s="85"/>
      <c r="BW839" s="85"/>
      <c r="BX839" s="85"/>
      <c r="BY839" s="85"/>
      <c r="BZ839" s="85"/>
      <c r="CA839" s="85"/>
      <c r="CB839" s="85"/>
      <c r="CC839" s="85"/>
      <c r="CD839" s="85"/>
      <c r="CE839" s="85"/>
      <c r="CF839" s="85"/>
      <c r="CG839" s="85"/>
      <c r="CH839" s="85"/>
      <c r="CI839" s="85"/>
      <c r="CJ839" s="85"/>
      <c r="CK839" s="85"/>
      <c r="CL839" s="85"/>
      <c r="CM839" s="85"/>
      <c r="CN839" s="86"/>
      <c r="CO839" s="86"/>
      <c r="CP839" s="86"/>
      <c r="CQ839" s="86"/>
      <c r="CR839" s="86"/>
      <c r="CS839" s="86"/>
      <c r="CT839" s="86"/>
      <c r="CU839" s="86"/>
      <c r="CV839" s="86"/>
      <c r="CW839" s="86"/>
      <c r="CX839" s="86"/>
      <c r="CY839" s="86"/>
      <c r="CZ839" s="86"/>
      <c r="DA839" s="86"/>
      <c r="DB839" s="86"/>
      <c r="DC839" s="86"/>
      <c r="DD839" s="86"/>
      <c r="DE839" s="86"/>
      <c r="DF839" s="86"/>
      <c r="DG839" s="86"/>
      <c r="DH839" s="86"/>
      <c r="DI839" s="86"/>
      <c r="DJ839" s="86"/>
      <c r="DK839" s="86"/>
      <c r="DL839" s="86"/>
    </row>
    <row r="840" spans="1:116" s="176" customFormat="1" x14ac:dyDescent="0.25">
      <c r="A840" s="47"/>
      <c r="B840" s="15" t="s">
        <v>33</v>
      </c>
      <c r="C840" s="48"/>
      <c r="D840" s="48">
        <v>80.599999999999994</v>
      </c>
      <c r="E840" s="69">
        <v>80.599999999999994</v>
      </c>
      <c r="F840" s="48"/>
      <c r="G840" s="69"/>
      <c r="H840" s="48"/>
      <c r="I840" s="69"/>
      <c r="J840" s="40"/>
      <c r="K840" s="85"/>
      <c r="L840" s="85"/>
      <c r="M840" s="85"/>
      <c r="N840" s="85"/>
      <c r="O840" s="85"/>
      <c r="P840" s="85"/>
      <c r="Q840" s="85"/>
      <c r="R840" s="85"/>
      <c r="S840" s="85"/>
      <c r="T840" s="85"/>
      <c r="U840" s="85"/>
      <c r="V840" s="85"/>
      <c r="W840" s="85"/>
      <c r="X840" s="85"/>
      <c r="Y840" s="85"/>
      <c r="Z840" s="85"/>
      <c r="AA840" s="85"/>
      <c r="AB840" s="85"/>
      <c r="AC840" s="85"/>
      <c r="AD840" s="85"/>
      <c r="AE840" s="85"/>
      <c r="AF840" s="85"/>
      <c r="AG840" s="85"/>
      <c r="AH840" s="85"/>
      <c r="AI840" s="85"/>
      <c r="AJ840" s="85"/>
      <c r="AK840" s="85"/>
      <c r="AL840" s="85"/>
      <c r="AM840" s="85"/>
      <c r="AN840" s="85"/>
      <c r="AO840" s="85"/>
      <c r="AP840" s="85"/>
      <c r="AQ840" s="85"/>
      <c r="AR840" s="85"/>
      <c r="AS840" s="85"/>
      <c r="AT840" s="85"/>
      <c r="AU840" s="85"/>
      <c r="AV840" s="85"/>
      <c r="AW840" s="85"/>
      <c r="AX840" s="85"/>
      <c r="AY840" s="85"/>
      <c r="AZ840" s="85"/>
      <c r="BA840" s="85"/>
      <c r="BB840" s="85"/>
      <c r="BC840" s="85"/>
      <c r="BD840" s="85"/>
      <c r="BE840" s="85"/>
      <c r="BF840" s="85"/>
      <c r="BG840" s="85"/>
      <c r="BH840" s="85"/>
      <c r="BI840" s="85"/>
      <c r="BJ840" s="85"/>
      <c r="BK840" s="85"/>
      <c r="BL840" s="85"/>
      <c r="BM840" s="85"/>
      <c r="BN840" s="85"/>
      <c r="BO840" s="85"/>
      <c r="BP840" s="85"/>
      <c r="BQ840" s="85"/>
      <c r="BR840" s="85"/>
      <c r="BS840" s="85"/>
      <c r="BT840" s="85"/>
      <c r="BU840" s="85"/>
      <c r="BV840" s="85"/>
      <c r="BW840" s="85"/>
      <c r="BX840" s="85"/>
      <c r="BY840" s="85"/>
      <c r="BZ840" s="85"/>
      <c r="CA840" s="85"/>
      <c r="CB840" s="85"/>
      <c r="CC840" s="85"/>
      <c r="CD840" s="85"/>
      <c r="CE840" s="85"/>
      <c r="CF840" s="85"/>
      <c r="CG840" s="85"/>
      <c r="CH840" s="85"/>
      <c r="CI840" s="85"/>
      <c r="CJ840" s="85"/>
      <c r="CK840" s="85"/>
      <c r="CL840" s="85"/>
      <c r="CM840" s="85"/>
      <c r="CN840" s="86"/>
      <c r="CO840" s="86"/>
      <c r="CP840" s="86"/>
      <c r="CQ840" s="86"/>
      <c r="CR840" s="86"/>
      <c r="CS840" s="86"/>
      <c r="CT840" s="86"/>
      <c r="CU840" s="86"/>
      <c r="CV840" s="86"/>
      <c r="CW840" s="86"/>
      <c r="CX840" s="86"/>
      <c r="CY840" s="86"/>
      <c r="CZ840" s="86"/>
      <c r="DA840" s="86"/>
      <c r="DB840" s="86"/>
      <c r="DC840" s="86"/>
      <c r="DD840" s="86"/>
      <c r="DE840" s="86"/>
      <c r="DF840" s="86"/>
      <c r="DG840" s="86"/>
      <c r="DH840" s="86"/>
      <c r="DI840" s="86"/>
      <c r="DJ840" s="86"/>
      <c r="DK840" s="86"/>
      <c r="DL840" s="86"/>
    </row>
    <row r="841" spans="1:116" s="176" customFormat="1" x14ac:dyDescent="0.25">
      <c r="A841" s="47"/>
      <c r="B841" s="15" t="s">
        <v>279</v>
      </c>
      <c r="C841" s="48"/>
      <c r="D841" s="48"/>
      <c r="E841" s="69">
        <v>107</v>
      </c>
      <c r="F841" s="48"/>
      <c r="G841" s="69"/>
      <c r="H841" s="48"/>
      <c r="I841" s="69"/>
      <c r="J841" s="40"/>
      <c r="K841" s="85"/>
      <c r="L841" s="85"/>
      <c r="M841" s="85"/>
      <c r="N841" s="85"/>
      <c r="O841" s="85"/>
      <c r="P841" s="85"/>
      <c r="Q841" s="85"/>
      <c r="R841" s="85"/>
      <c r="S841" s="85"/>
      <c r="T841" s="85"/>
      <c r="U841" s="85"/>
      <c r="V841" s="85"/>
      <c r="W841" s="85"/>
      <c r="X841" s="85"/>
      <c r="Y841" s="85"/>
      <c r="Z841" s="85"/>
      <c r="AA841" s="85"/>
      <c r="AB841" s="85"/>
      <c r="AC841" s="85"/>
      <c r="AD841" s="85"/>
      <c r="AE841" s="85"/>
      <c r="AF841" s="85"/>
      <c r="AG841" s="85"/>
      <c r="AH841" s="85"/>
      <c r="AI841" s="85"/>
      <c r="AJ841" s="85"/>
      <c r="AK841" s="85"/>
      <c r="AL841" s="85"/>
      <c r="AM841" s="85"/>
      <c r="AN841" s="85"/>
      <c r="AO841" s="85"/>
      <c r="AP841" s="85"/>
      <c r="AQ841" s="85"/>
      <c r="AR841" s="85"/>
      <c r="AS841" s="85"/>
      <c r="AT841" s="85"/>
      <c r="AU841" s="85"/>
      <c r="AV841" s="85"/>
      <c r="AW841" s="85"/>
      <c r="AX841" s="85"/>
      <c r="AY841" s="85"/>
      <c r="AZ841" s="85"/>
      <c r="BA841" s="85"/>
      <c r="BB841" s="85"/>
      <c r="BC841" s="85"/>
      <c r="BD841" s="85"/>
      <c r="BE841" s="85"/>
      <c r="BF841" s="85"/>
      <c r="BG841" s="85"/>
      <c r="BH841" s="85"/>
      <c r="BI841" s="85"/>
      <c r="BJ841" s="85"/>
      <c r="BK841" s="85"/>
      <c r="BL841" s="85"/>
      <c r="BM841" s="85"/>
      <c r="BN841" s="85"/>
      <c r="BO841" s="85"/>
      <c r="BP841" s="85"/>
      <c r="BQ841" s="85"/>
      <c r="BR841" s="85"/>
      <c r="BS841" s="85"/>
      <c r="BT841" s="85"/>
      <c r="BU841" s="85"/>
      <c r="BV841" s="85"/>
      <c r="BW841" s="85"/>
      <c r="BX841" s="85"/>
      <c r="BY841" s="85"/>
      <c r="BZ841" s="85"/>
      <c r="CA841" s="85"/>
      <c r="CB841" s="85"/>
      <c r="CC841" s="85"/>
      <c r="CD841" s="85"/>
      <c r="CE841" s="85"/>
      <c r="CF841" s="85"/>
      <c r="CG841" s="85"/>
      <c r="CH841" s="85"/>
      <c r="CI841" s="85"/>
      <c r="CJ841" s="85"/>
      <c r="CK841" s="85"/>
      <c r="CL841" s="85"/>
      <c r="CM841" s="85"/>
      <c r="CN841" s="86"/>
      <c r="CO841" s="86"/>
      <c r="CP841" s="86"/>
      <c r="CQ841" s="86"/>
      <c r="CR841" s="86"/>
      <c r="CS841" s="86"/>
      <c r="CT841" s="86"/>
      <c r="CU841" s="86"/>
      <c r="CV841" s="86"/>
      <c r="CW841" s="86"/>
      <c r="CX841" s="86"/>
      <c r="CY841" s="86"/>
      <c r="CZ841" s="86"/>
      <c r="DA841" s="86"/>
      <c r="DB841" s="86"/>
      <c r="DC841" s="86"/>
      <c r="DD841" s="86"/>
      <c r="DE841" s="86"/>
      <c r="DF841" s="86"/>
      <c r="DG841" s="86"/>
      <c r="DH841" s="86"/>
      <c r="DI841" s="86"/>
      <c r="DJ841" s="86"/>
      <c r="DK841" s="86"/>
      <c r="DL841" s="86"/>
    </row>
    <row r="842" spans="1:116" s="176" customFormat="1" x14ac:dyDescent="0.25">
      <c r="A842" s="47"/>
      <c r="B842" s="15" t="s">
        <v>28</v>
      </c>
      <c r="C842" s="48"/>
      <c r="D842" s="48">
        <v>5</v>
      </c>
      <c r="E842" s="69">
        <v>5</v>
      </c>
      <c r="F842" s="48"/>
      <c r="G842" s="69"/>
      <c r="H842" s="48"/>
      <c r="I842" s="69"/>
      <c r="J842" s="40"/>
      <c r="K842" s="85"/>
      <c r="L842" s="85"/>
      <c r="M842" s="85"/>
      <c r="N842" s="85"/>
      <c r="O842" s="85"/>
      <c r="P842" s="85"/>
      <c r="Q842" s="85"/>
      <c r="R842" s="85"/>
      <c r="S842" s="85"/>
      <c r="T842" s="85"/>
      <c r="U842" s="85"/>
      <c r="V842" s="85"/>
      <c r="W842" s="85"/>
      <c r="X842" s="85"/>
      <c r="Y842" s="85"/>
      <c r="Z842" s="85"/>
      <c r="AA842" s="85"/>
      <c r="AB842" s="85"/>
      <c r="AC842" s="85"/>
      <c r="AD842" s="85"/>
      <c r="AE842" s="85"/>
      <c r="AF842" s="85"/>
      <c r="AG842" s="85"/>
      <c r="AH842" s="85"/>
      <c r="AI842" s="85"/>
      <c r="AJ842" s="85"/>
      <c r="AK842" s="85"/>
      <c r="AL842" s="85"/>
      <c r="AM842" s="85"/>
      <c r="AN842" s="85"/>
      <c r="AO842" s="85"/>
      <c r="AP842" s="85"/>
      <c r="AQ842" s="85"/>
      <c r="AR842" s="85"/>
      <c r="AS842" s="85"/>
      <c r="AT842" s="85"/>
      <c r="AU842" s="85"/>
      <c r="AV842" s="85"/>
      <c r="AW842" s="85"/>
      <c r="AX842" s="85"/>
      <c r="AY842" s="85"/>
      <c r="AZ842" s="85"/>
      <c r="BA842" s="85"/>
      <c r="BB842" s="85"/>
      <c r="BC842" s="85"/>
      <c r="BD842" s="85"/>
      <c r="BE842" s="85"/>
      <c r="BF842" s="85"/>
      <c r="BG842" s="85"/>
      <c r="BH842" s="85"/>
      <c r="BI842" s="85"/>
      <c r="BJ842" s="85"/>
      <c r="BK842" s="85"/>
      <c r="BL842" s="85"/>
      <c r="BM842" s="85"/>
      <c r="BN842" s="85"/>
      <c r="BO842" s="85"/>
      <c r="BP842" s="85"/>
      <c r="BQ842" s="85"/>
      <c r="BR842" s="85"/>
      <c r="BS842" s="85"/>
      <c r="BT842" s="85"/>
      <c r="BU842" s="85"/>
      <c r="BV842" s="85"/>
      <c r="BW842" s="85"/>
      <c r="BX842" s="85"/>
      <c r="BY842" s="85"/>
      <c r="BZ842" s="85"/>
      <c r="CA842" s="85"/>
      <c r="CB842" s="85"/>
      <c r="CC842" s="85"/>
      <c r="CD842" s="85"/>
      <c r="CE842" s="85"/>
      <c r="CF842" s="85"/>
      <c r="CG842" s="85"/>
      <c r="CH842" s="85"/>
      <c r="CI842" s="85"/>
      <c r="CJ842" s="85"/>
      <c r="CK842" s="85"/>
      <c r="CL842" s="85"/>
      <c r="CM842" s="85"/>
      <c r="CN842" s="86"/>
      <c r="CO842" s="86"/>
      <c r="CP842" s="86"/>
      <c r="CQ842" s="86"/>
      <c r="CR842" s="86"/>
      <c r="CS842" s="86"/>
      <c r="CT842" s="86"/>
      <c r="CU842" s="86"/>
      <c r="CV842" s="86"/>
      <c r="CW842" s="86"/>
      <c r="CX842" s="86"/>
      <c r="CY842" s="86"/>
      <c r="CZ842" s="86"/>
      <c r="DA842" s="86"/>
      <c r="DB842" s="86"/>
      <c r="DC842" s="86"/>
      <c r="DD842" s="86"/>
      <c r="DE842" s="86"/>
      <c r="DF842" s="86"/>
      <c r="DG842" s="86"/>
      <c r="DH842" s="86"/>
      <c r="DI842" s="86"/>
      <c r="DJ842" s="86"/>
      <c r="DK842" s="86"/>
      <c r="DL842" s="86"/>
    </row>
    <row r="843" spans="1:116" s="176" customFormat="1" x14ac:dyDescent="0.25">
      <c r="A843" s="47"/>
      <c r="B843" s="15" t="s">
        <v>52</v>
      </c>
      <c r="C843" s="48"/>
      <c r="D843" s="48">
        <v>17.29</v>
      </c>
      <c r="E843" s="69">
        <v>13</v>
      </c>
      <c r="F843" s="48"/>
      <c r="G843" s="69"/>
      <c r="H843" s="48"/>
      <c r="I843" s="69"/>
      <c r="J843" s="40"/>
      <c r="K843" s="85"/>
      <c r="L843" s="85"/>
      <c r="M843" s="85"/>
      <c r="N843" s="85"/>
      <c r="O843" s="85"/>
      <c r="P843" s="85"/>
      <c r="Q843" s="85"/>
      <c r="R843" s="85"/>
      <c r="S843" s="85"/>
      <c r="T843" s="85"/>
      <c r="U843" s="85"/>
      <c r="V843" s="85"/>
      <c r="W843" s="85"/>
      <c r="X843" s="85"/>
      <c r="Y843" s="85"/>
      <c r="Z843" s="85"/>
      <c r="AA843" s="85"/>
      <c r="AB843" s="85"/>
      <c r="AC843" s="85"/>
      <c r="AD843" s="85"/>
      <c r="AE843" s="85"/>
      <c r="AF843" s="85"/>
      <c r="AG843" s="85"/>
      <c r="AH843" s="85"/>
      <c r="AI843" s="85"/>
      <c r="AJ843" s="85"/>
      <c r="AK843" s="85"/>
      <c r="AL843" s="85"/>
      <c r="AM843" s="85"/>
      <c r="AN843" s="85"/>
      <c r="AO843" s="85"/>
      <c r="AP843" s="85"/>
      <c r="AQ843" s="85"/>
      <c r="AR843" s="85"/>
      <c r="AS843" s="85"/>
      <c r="AT843" s="85"/>
      <c r="AU843" s="85"/>
      <c r="AV843" s="85"/>
      <c r="AW843" s="85"/>
      <c r="AX843" s="85"/>
      <c r="AY843" s="85"/>
      <c r="AZ843" s="85"/>
      <c r="BA843" s="85"/>
      <c r="BB843" s="85"/>
      <c r="BC843" s="85"/>
      <c r="BD843" s="85"/>
      <c r="BE843" s="85"/>
      <c r="BF843" s="85"/>
      <c r="BG843" s="85"/>
      <c r="BH843" s="85"/>
      <c r="BI843" s="85"/>
      <c r="BJ843" s="85"/>
      <c r="BK843" s="85"/>
      <c r="BL843" s="85"/>
      <c r="BM843" s="85"/>
      <c r="BN843" s="85"/>
      <c r="BO843" s="85"/>
      <c r="BP843" s="85"/>
      <c r="BQ843" s="85"/>
      <c r="BR843" s="85"/>
      <c r="BS843" s="85"/>
      <c r="BT843" s="85"/>
      <c r="BU843" s="85"/>
      <c r="BV843" s="85"/>
      <c r="BW843" s="85"/>
      <c r="BX843" s="85"/>
      <c r="BY843" s="85"/>
      <c r="BZ843" s="85"/>
      <c r="CA843" s="85"/>
      <c r="CB843" s="85"/>
      <c r="CC843" s="85"/>
      <c r="CD843" s="85"/>
      <c r="CE843" s="85"/>
      <c r="CF843" s="85"/>
      <c r="CG843" s="85"/>
      <c r="CH843" s="85"/>
      <c r="CI843" s="85"/>
      <c r="CJ843" s="85"/>
      <c r="CK843" s="85"/>
      <c r="CL843" s="85"/>
      <c r="CM843" s="85"/>
      <c r="CN843" s="86"/>
      <c r="CO843" s="86"/>
      <c r="CP843" s="86"/>
      <c r="CQ843" s="86"/>
      <c r="CR843" s="86"/>
      <c r="CS843" s="86"/>
      <c r="CT843" s="86"/>
      <c r="CU843" s="86"/>
      <c r="CV843" s="86"/>
      <c r="CW843" s="86"/>
      <c r="CX843" s="86"/>
      <c r="CY843" s="86"/>
      <c r="CZ843" s="86"/>
      <c r="DA843" s="86"/>
      <c r="DB843" s="86"/>
      <c r="DC843" s="86"/>
      <c r="DD843" s="86"/>
      <c r="DE843" s="86"/>
      <c r="DF843" s="86"/>
      <c r="DG843" s="86"/>
      <c r="DH843" s="86"/>
      <c r="DI843" s="86"/>
      <c r="DJ843" s="86"/>
      <c r="DK843" s="86"/>
      <c r="DL843" s="86"/>
    </row>
    <row r="844" spans="1:116" s="176" customFormat="1" ht="31.5" x14ac:dyDescent="0.25">
      <c r="A844" s="47"/>
      <c r="B844" s="15" t="s">
        <v>280</v>
      </c>
      <c r="C844" s="64"/>
      <c r="D844" s="48"/>
      <c r="E844" s="69">
        <v>11.9</v>
      </c>
      <c r="F844" s="48"/>
      <c r="G844" s="69"/>
      <c r="H844" s="48"/>
      <c r="I844" s="69"/>
      <c r="J844" s="40"/>
      <c r="K844" s="85"/>
      <c r="L844" s="85"/>
      <c r="M844" s="85"/>
      <c r="N844" s="85"/>
      <c r="O844" s="85"/>
      <c r="P844" s="85"/>
      <c r="Q844" s="85"/>
      <c r="R844" s="85"/>
      <c r="S844" s="85"/>
      <c r="T844" s="85"/>
      <c r="U844" s="85"/>
      <c r="V844" s="85"/>
      <c r="W844" s="85"/>
      <c r="X844" s="85"/>
      <c r="Y844" s="85"/>
      <c r="Z844" s="85"/>
      <c r="AA844" s="85"/>
      <c r="AB844" s="85"/>
      <c r="AC844" s="85"/>
      <c r="AD844" s="85"/>
      <c r="AE844" s="85"/>
      <c r="AF844" s="85"/>
      <c r="AG844" s="85"/>
      <c r="AH844" s="85"/>
      <c r="AI844" s="85"/>
      <c r="AJ844" s="85"/>
      <c r="AK844" s="85"/>
      <c r="AL844" s="85"/>
      <c r="AM844" s="85"/>
      <c r="AN844" s="85"/>
      <c r="AO844" s="85"/>
      <c r="AP844" s="85"/>
      <c r="AQ844" s="85"/>
      <c r="AR844" s="85"/>
      <c r="AS844" s="85"/>
      <c r="AT844" s="85"/>
      <c r="AU844" s="85"/>
      <c r="AV844" s="85"/>
      <c r="AW844" s="85"/>
      <c r="AX844" s="85"/>
      <c r="AY844" s="85"/>
      <c r="AZ844" s="85"/>
      <c r="BA844" s="85"/>
      <c r="BB844" s="85"/>
      <c r="BC844" s="85"/>
      <c r="BD844" s="85"/>
      <c r="BE844" s="85"/>
      <c r="BF844" s="85"/>
      <c r="BG844" s="85"/>
      <c r="BH844" s="85"/>
      <c r="BI844" s="85"/>
      <c r="BJ844" s="85"/>
      <c r="BK844" s="85"/>
      <c r="BL844" s="85"/>
      <c r="BM844" s="85"/>
      <c r="BN844" s="85"/>
      <c r="BO844" s="85"/>
      <c r="BP844" s="85"/>
      <c r="BQ844" s="85"/>
      <c r="BR844" s="85"/>
      <c r="BS844" s="85"/>
      <c r="BT844" s="85"/>
      <c r="BU844" s="85"/>
      <c r="BV844" s="85"/>
      <c r="BW844" s="85"/>
      <c r="BX844" s="85"/>
      <c r="BY844" s="85"/>
      <c r="BZ844" s="85"/>
      <c r="CA844" s="85"/>
      <c r="CB844" s="85"/>
      <c r="CC844" s="85"/>
      <c r="CD844" s="85"/>
      <c r="CE844" s="85"/>
      <c r="CF844" s="85"/>
      <c r="CG844" s="85"/>
      <c r="CH844" s="85"/>
      <c r="CI844" s="85"/>
      <c r="CJ844" s="85"/>
      <c r="CK844" s="85"/>
      <c r="CL844" s="85"/>
      <c r="CM844" s="85"/>
      <c r="CN844" s="86"/>
      <c r="CO844" s="86"/>
      <c r="CP844" s="86"/>
      <c r="CQ844" s="86"/>
      <c r="CR844" s="86"/>
      <c r="CS844" s="86"/>
      <c r="CT844" s="86"/>
      <c r="CU844" s="86"/>
      <c r="CV844" s="86"/>
      <c r="CW844" s="86"/>
      <c r="CX844" s="86"/>
      <c r="CY844" s="86"/>
      <c r="CZ844" s="86"/>
      <c r="DA844" s="86"/>
      <c r="DB844" s="86"/>
      <c r="DC844" s="86"/>
      <c r="DD844" s="86"/>
      <c r="DE844" s="86"/>
      <c r="DF844" s="86"/>
      <c r="DG844" s="86"/>
      <c r="DH844" s="86"/>
      <c r="DI844" s="86"/>
      <c r="DJ844" s="86"/>
      <c r="DK844" s="86"/>
      <c r="DL844" s="86"/>
    </row>
    <row r="845" spans="1:116" s="176" customFormat="1" x14ac:dyDescent="0.25">
      <c r="A845" s="47"/>
      <c r="B845" s="15" t="s">
        <v>53</v>
      </c>
      <c r="C845" s="64"/>
      <c r="D845" s="48">
        <v>15.48</v>
      </c>
      <c r="E845" s="69">
        <v>13</v>
      </c>
      <c r="F845" s="48"/>
      <c r="G845" s="69"/>
      <c r="H845" s="48"/>
      <c r="I845" s="69"/>
      <c r="J845" s="40"/>
      <c r="K845" s="85"/>
      <c r="L845" s="85"/>
      <c r="M845" s="85"/>
      <c r="N845" s="85"/>
      <c r="O845" s="85"/>
      <c r="P845" s="85"/>
      <c r="Q845" s="85"/>
      <c r="R845" s="85"/>
      <c r="S845" s="85"/>
      <c r="T845" s="85"/>
      <c r="U845" s="85"/>
      <c r="V845" s="85"/>
      <c r="W845" s="85"/>
      <c r="X845" s="85"/>
      <c r="Y845" s="85"/>
      <c r="Z845" s="85"/>
      <c r="AA845" s="85"/>
      <c r="AB845" s="85"/>
      <c r="AC845" s="85"/>
      <c r="AD845" s="85"/>
      <c r="AE845" s="85"/>
      <c r="AF845" s="85"/>
      <c r="AG845" s="85"/>
      <c r="AH845" s="85"/>
      <c r="AI845" s="85"/>
      <c r="AJ845" s="85"/>
      <c r="AK845" s="85"/>
      <c r="AL845" s="85"/>
      <c r="AM845" s="85"/>
      <c r="AN845" s="85"/>
      <c r="AO845" s="85"/>
      <c r="AP845" s="85"/>
      <c r="AQ845" s="85"/>
      <c r="AR845" s="85"/>
      <c r="AS845" s="85"/>
      <c r="AT845" s="85"/>
      <c r="AU845" s="85"/>
      <c r="AV845" s="85"/>
      <c r="AW845" s="85"/>
      <c r="AX845" s="85"/>
      <c r="AY845" s="85"/>
      <c r="AZ845" s="85"/>
      <c r="BA845" s="85"/>
      <c r="BB845" s="85"/>
      <c r="BC845" s="85"/>
      <c r="BD845" s="85"/>
      <c r="BE845" s="85"/>
      <c r="BF845" s="85"/>
      <c r="BG845" s="85"/>
      <c r="BH845" s="85"/>
      <c r="BI845" s="85"/>
      <c r="BJ845" s="85"/>
      <c r="BK845" s="85"/>
      <c r="BL845" s="85"/>
      <c r="BM845" s="85"/>
      <c r="BN845" s="85"/>
      <c r="BO845" s="85"/>
      <c r="BP845" s="85"/>
      <c r="BQ845" s="85"/>
      <c r="BR845" s="85"/>
      <c r="BS845" s="85"/>
      <c r="BT845" s="85"/>
      <c r="BU845" s="85"/>
      <c r="BV845" s="85"/>
      <c r="BW845" s="85"/>
      <c r="BX845" s="85"/>
      <c r="BY845" s="85"/>
      <c r="BZ845" s="85"/>
      <c r="CA845" s="85"/>
      <c r="CB845" s="85"/>
      <c r="CC845" s="85"/>
      <c r="CD845" s="85"/>
      <c r="CE845" s="85"/>
      <c r="CF845" s="85"/>
      <c r="CG845" s="85"/>
      <c r="CH845" s="85"/>
      <c r="CI845" s="85"/>
      <c r="CJ845" s="85"/>
      <c r="CK845" s="85"/>
      <c r="CL845" s="85"/>
      <c r="CM845" s="85"/>
      <c r="CN845" s="86"/>
      <c r="CO845" s="86"/>
      <c r="CP845" s="86"/>
      <c r="CQ845" s="86"/>
      <c r="CR845" s="86"/>
      <c r="CS845" s="86"/>
      <c r="CT845" s="86"/>
      <c r="CU845" s="86"/>
      <c r="CV845" s="86"/>
      <c r="CW845" s="86"/>
      <c r="CX845" s="86"/>
      <c r="CY845" s="86"/>
      <c r="CZ845" s="86"/>
      <c r="DA845" s="86"/>
      <c r="DB845" s="86"/>
      <c r="DC845" s="86"/>
      <c r="DD845" s="86"/>
      <c r="DE845" s="86"/>
      <c r="DF845" s="86"/>
      <c r="DG845" s="86"/>
      <c r="DH845" s="86"/>
      <c r="DI845" s="86"/>
      <c r="DJ845" s="86"/>
      <c r="DK845" s="86"/>
      <c r="DL845" s="86"/>
    </row>
    <row r="846" spans="1:116" s="176" customFormat="1" ht="31.5" x14ac:dyDescent="0.25">
      <c r="A846" s="47"/>
      <c r="B846" s="15" t="s">
        <v>281</v>
      </c>
      <c r="C846" s="64"/>
      <c r="D846" s="48"/>
      <c r="E846" s="69">
        <v>6.5</v>
      </c>
      <c r="F846" s="48"/>
      <c r="G846" s="69"/>
      <c r="H846" s="48"/>
      <c r="I846" s="69"/>
      <c r="J846" s="40"/>
      <c r="K846" s="85"/>
      <c r="L846" s="85"/>
      <c r="M846" s="85"/>
      <c r="N846" s="85"/>
      <c r="O846" s="85"/>
      <c r="P846" s="85"/>
      <c r="Q846" s="85"/>
      <c r="R846" s="85"/>
      <c r="S846" s="85"/>
      <c r="T846" s="85"/>
      <c r="U846" s="85"/>
      <c r="V846" s="85"/>
      <c r="W846" s="85"/>
      <c r="X846" s="85"/>
      <c r="Y846" s="85"/>
      <c r="Z846" s="85"/>
      <c r="AA846" s="85"/>
      <c r="AB846" s="85"/>
      <c r="AC846" s="85"/>
      <c r="AD846" s="85"/>
      <c r="AE846" s="85"/>
      <c r="AF846" s="85"/>
      <c r="AG846" s="85"/>
      <c r="AH846" s="85"/>
      <c r="AI846" s="85"/>
      <c r="AJ846" s="85"/>
      <c r="AK846" s="85"/>
      <c r="AL846" s="85"/>
      <c r="AM846" s="85"/>
      <c r="AN846" s="85"/>
      <c r="AO846" s="85"/>
      <c r="AP846" s="85"/>
      <c r="AQ846" s="85"/>
      <c r="AR846" s="85"/>
      <c r="AS846" s="85"/>
      <c r="AT846" s="85"/>
      <c r="AU846" s="85"/>
      <c r="AV846" s="85"/>
      <c r="AW846" s="85"/>
      <c r="AX846" s="85"/>
      <c r="AY846" s="85"/>
      <c r="AZ846" s="85"/>
      <c r="BA846" s="85"/>
      <c r="BB846" s="85"/>
      <c r="BC846" s="85"/>
      <c r="BD846" s="85"/>
      <c r="BE846" s="85"/>
      <c r="BF846" s="85"/>
      <c r="BG846" s="85"/>
      <c r="BH846" s="85"/>
      <c r="BI846" s="85"/>
      <c r="BJ846" s="85"/>
      <c r="BK846" s="85"/>
      <c r="BL846" s="85"/>
      <c r="BM846" s="85"/>
      <c r="BN846" s="85"/>
      <c r="BO846" s="85"/>
      <c r="BP846" s="85"/>
      <c r="BQ846" s="85"/>
      <c r="BR846" s="85"/>
      <c r="BS846" s="85"/>
      <c r="BT846" s="85"/>
      <c r="BU846" s="85"/>
      <c r="BV846" s="85"/>
      <c r="BW846" s="85"/>
      <c r="BX846" s="85"/>
      <c r="BY846" s="85"/>
      <c r="BZ846" s="85"/>
      <c r="CA846" s="85"/>
      <c r="CB846" s="85"/>
      <c r="CC846" s="85"/>
      <c r="CD846" s="85"/>
      <c r="CE846" s="85"/>
      <c r="CF846" s="85"/>
      <c r="CG846" s="85"/>
      <c r="CH846" s="85"/>
      <c r="CI846" s="85"/>
      <c r="CJ846" s="85"/>
      <c r="CK846" s="85"/>
      <c r="CL846" s="85"/>
      <c r="CM846" s="85"/>
      <c r="CN846" s="86"/>
      <c r="CO846" s="86"/>
      <c r="CP846" s="86"/>
      <c r="CQ846" s="86"/>
      <c r="CR846" s="86"/>
      <c r="CS846" s="86"/>
      <c r="CT846" s="86"/>
      <c r="CU846" s="86"/>
      <c r="CV846" s="86"/>
      <c r="CW846" s="86"/>
      <c r="CX846" s="86"/>
      <c r="CY846" s="86"/>
      <c r="CZ846" s="86"/>
      <c r="DA846" s="86"/>
      <c r="DB846" s="86"/>
      <c r="DC846" s="86"/>
      <c r="DD846" s="86"/>
      <c r="DE846" s="86"/>
      <c r="DF846" s="86"/>
      <c r="DG846" s="86"/>
      <c r="DH846" s="86"/>
      <c r="DI846" s="86"/>
      <c r="DJ846" s="86"/>
      <c r="DK846" s="86"/>
      <c r="DL846" s="86"/>
    </row>
    <row r="847" spans="1:116" s="176" customFormat="1" x14ac:dyDescent="0.25">
      <c r="A847" s="47"/>
      <c r="B847" s="15" t="s">
        <v>27</v>
      </c>
      <c r="C847" s="64"/>
      <c r="D847" s="48">
        <v>0.3</v>
      </c>
      <c r="E847" s="69">
        <v>0.3</v>
      </c>
      <c r="F847" s="48"/>
      <c r="G847" s="69"/>
      <c r="H847" s="48"/>
      <c r="I847" s="69"/>
      <c r="J847" s="40"/>
      <c r="K847" s="85"/>
      <c r="L847" s="85"/>
      <c r="M847" s="85"/>
      <c r="N847" s="85"/>
      <c r="O847" s="85"/>
      <c r="P847" s="85"/>
      <c r="Q847" s="85"/>
      <c r="R847" s="85"/>
      <c r="S847" s="85"/>
      <c r="T847" s="85"/>
      <c r="U847" s="85"/>
      <c r="V847" s="85"/>
      <c r="W847" s="85"/>
      <c r="X847" s="85"/>
      <c r="Y847" s="85"/>
      <c r="Z847" s="85"/>
      <c r="AA847" s="85"/>
      <c r="AB847" s="85"/>
      <c r="AC847" s="85"/>
      <c r="AD847" s="85"/>
      <c r="AE847" s="85"/>
      <c r="AF847" s="85"/>
      <c r="AG847" s="85"/>
      <c r="AH847" s="85"/>
      <c r="AI847" s="85"/>
      <c r="AJ847" s="85"/>
      <c r="AK847" s="85"/>
      <c r="AL847" s="85"/>
      <c r="AM847" s="85"/>
      <c r="AN847" s="85"/>
      <c r="AO847" s="85"/>
      <c r="AP847" s="85"/>
      <c r="AQ847" s="85"/>
      <c r="AR847" s="85"/>
      <c r="AS847" s="85"/>
      <c r="AT847" s="85"/>
      <c r="AU847" s="85"/>
      <c r="AV847" s="85"/>
      <c r="AW847" s="85"/>
      <c r="AX847" s="85"/>
      <c r="AY847" s="85"/>
      <c r="AZ847" s="85"/>
      <c r="BA847" s="85"/>
      <c r="BB847" s="85"/>
      <c r="BC847" s="85"/>
      <c r="BD847" s="85"/>
      <c r="BE847" s="85"/>
      <c r="BF847" s="85"/>
      <c r="BG847" s="85"/>
      <c r="BH847" s="85"/>
      <c r="BI847" s="85"/>
      <c r="BJ847" s="85"/>
      <c r="BK847" s="85"/>
      <c r="BL847" s="85"/>
      <c r="BM847" s="85"/>
      <c r="BN847" s="85"/>
      <c r="BO847" s="85"/>
      <c r="BP847" s="85"/>
      <c r="BQ847" s="85"/>
      <c r="BR847" s="85"/>
      <c r="BS847" s="85"/>
      <c r="BT847" s="85"/>
      <c r="BU847" s="85"/>
      <c r="BV847" s="85"/>
      <c r="BW847" s="85"/>
      <c r="BX847" s="85"/>
      <c r="BY847" s="85"/>
      <c r="BZ847" s="85"/>
      <c r="CA847" s="85"/>
      <c r="CB847" s="85"/>
      <c r="CC847" s="85"/>
      <c r="CD847" s="85"/>
      <c r="CE847" s="85"/>
      <c r="CF847" s="85"/>
      <c r="CG847" s="85"/>
      <c r="CH847" s="85"/>
      <c r="CI847" s="85"/>
      <c r="CJ847" s="85"/>
      <c r="CK847" s="85"/>
      <c r="CL847" s="85"/>
      <c r="CM847" s="85"/>
      <c r="CN847" s="86"/>
      <c r="CO847" s="86"/>
      <c r="CP847" s="86"/>
      <c r="CQ847" s="86"/>
      <c r="CR847" s="86"/>
      <c r="CS847" s="86"/>
      <c r="CT847" s="86"/>
      <c r="CU847" s="86"/>
      <c r="CV847" s="86"/>
      <c r="CW847" s="86"/>
      <c r="CX847" s="86"/>
      <c r="CY847" s="86"/>
      <c r="CZ847" s="86"/>
      <c r="DA847" s="86"/>
      <c r="DB847" s="86"/>
      <c r="DC847" s="86"/>
      <c r="DD847" s="86"/>
      <c r="DE847" s="86"/>
      <c r="DF847" s="86"/>
      <c r="DG847" s="86"/>
      <c r="DH847" s="86"/>
      <c r="DI847" s="86"/>
      <c r="DJ847" s="86"/>
      <c r="DK847" s="86"/>
      <c r="DL847" s="86"/>
    </row>
    <row r="848" spans="1:116" s="61" customFormat="1" x14ac:dyDescent="0.25">
      <c r="A848" s="134" t="s">
        <v>160</v>
      </c>
      <c r="B848" s="15"/>
      <c r="C848" s="48">
        <v>180</v>
      </c>
      <c r="D848" s="17"/>
      <c r="E848" s="51"/>
      <c r="F848" s="104">
        <v>0.18</v>
      </c>
      <c r="G848" s="82">
        <v>9.6000000000000002E-2</v>
      </c>
      <c r="H848" s="81">
        <v>25.8</v>
      </c>
      <c r="I848" s="135">
        <v>89</v>
      </c>
      <c r="J848" s="83" t="s">
        <v>161</v>
      </c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  <c r="AA848" s="60"/>
      <c r="AB848" s="60"/>
      <c r="AC848" s="60"/>
      <c r="AD848" s="60"/>
      <c r="AE848" s="60"/>
      <c r="AF848" s="60"/>
      <c r="AG848" s="60"/>
      <c r="AH848" s="60"/>
      <c r="AI848" s="60"/>
      <c r="AJ848" s="60"/>
      <c r="AK848" s="60"/>
      <c r="AL848" s="60"/>
      <c r="AM848" s="60"/>
      <c r="AN848" s="60"/>
      <c r="AO848" s="60"/>
      <c r="AP848" s="60"/>
      <c r="AQ848" s="60"/>
      <c r="AR848" s="60"/>
      <c r="AS848" s="60"/>
      <c r="AT848" s="60"/>
      <c r="AU848" s="60"/>
      <c r="AV848" s="60"/>
      <c r="AW848" s="60"/>
      <c r="AX848" s="60"/>
      <c r="AY848" s="60"/>
      <c r="AZ848" s="60"/>
      <c r="BA848" s="60"/>
      <c r="BB848" s="60"/>
      <c r="BC848" s="60"/>
      <c r="BD848" s="60"/>
      <c r="BE848" s="60"/>
      <c r="BF848" s="60"/>
      <c r="BG848" s="60"/>
      <c r="BH848" s="60"/>
      <c r="BI848" s="60"/>
      <c r="BJ848" s="60"/>
      <c r="BK848" s="60"/>
      <c r="BL848" s="60"/>
      <c r="BM848" s="60"/>
      <c r="BN848" s="60"/>
      <c r="BO848" s="60"/>
      <c r="BP848" s="60"/>
      <c r="BQ848" s="60"/>
      <c r="BR848" s="60"/>
      <c r="BS848" s="60"/>
      <c r="BT848" s="60"/>
      <c r="BU848" s="60"/>
      <c r="BV848" s="60"/>
      <c r="BW848" s="60"/>
      <c r="BX848" s="60"/>
      <c r="BY848" s="60"/>
      <c r="BZ848" s="60"/>
      <c r="CA848" s="60"/>
      <c r="CB848" s="60"/>
      <c r="CC848" s="60"/>
      <c r="CD848" s="60"/>
      <c r="CE848" s="60"/>
      <c r="CF848" s="60"/>
      <c r="CG848" s="60"/>
      <c r="CH848" s="60"/>
      <c r="CI848" s="60"/>
      <c r="CJ848" s="60"/>
      <c r="CK848" s="60"/>
      <c r="CL848" s="60"/>
      <c r="CM848" s="60"/>
    </row>
    <row r="849" spans="1:163" s="61" customFormat="1" x14ac:dyDescent="0.25">
      <c r="A849" s="134"/>
      <c r="B849" s="15" t="s">
        <v>162</v>
      </c>
      <c r="C849" s="48"/>
      <c r="D849" s="17">
        <v>18.36</v>
      </c>
      <c r="E849" s="51">
        <v>18</v>
      </c>
      <c r="F849" s="104"/>
      <c r="G849" s="48"/>
      <c r="H849" s="69"/>
      <c r="I849" s="135"/>
      <c r="J849" s="83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  <c r="AA849" s="60"/>
      <c r="AB849" s="60"/>
      <c r="AC849" s="60"/>
      <c r="AD849" s="60"/>
      <c r="AE849" s="60"/>
      <c r="AF849" s="60"/>
      <c r="AG849" s="60"/>
      <c r="AH849" s="60"/>
      <c r="AI849" s="60"/>
      <c r="AJ849" s="60"/>
      <c r="AK849" s="60"/>
      <c r="AL849" s="60"/>
      <c r="AM849" s="60"/>
      <c r="AN849" s="60"/>
      <c r="AO849" s="60"/>
      <c r="AP849" s="60"/>
      <c r="AQ849" s="60"/>
      <c r="AR849" s="60"/>
      <c r="AS849" s="60"/>
      <c r="AT849" s="60"/>
      <c r="AU849" s="60"/>
      <c r="AV849" s="60"/>
      <c r="AW849" s="60"/>
      <c r="AX849" s="60"/>
      <c r="AY849" s="60"/>
      <c r="AZ849" s="60"/>
      <c r="BA849" s="60"/>
      <c r="BB849" s="60"/>
      <c r="BC849" s="60"/>
      <c r="BD849" s="60"/>
      <c r="BE849" s="60"/>
      <c r="BF849" s="60"/>
      <c r="BG849" s="60"/>
      <c r="BH849" s="60"/>
      <c r="BI849" s="60"/>
      <c r="BJ849" s="60"/>
      <c r="BK849" s="60"/>
      <c r="BL849" s="60"/>
      <c r="BM849" s="60"/>
      <c r="BN849" s="60"/>
      <c r="BO849" s="60"/>
      <c r="BP849" s="60"/>
      <c r="BQ849" s="60"/>
      <c r="BR849" s="60"/>
      <c r="BS849" s="60"/>
      <c r="BT849" s="60"/>
      <c r="BU849" s="60"/>
      <c r="BV849" s="60"/>
      <c r="BW849" s="60"/>
      <c r="BX849" s="60"/>
      <c r="BY849" s="60"/>
      <c r="BZ849" s="60"/>
      <c r="CA849" s="60"/>
      <c r="CB849" s="60"/>
      <c r="CC849" s="60"/>
      <c r="CD849" s="60"/>
      <c r="CE849" s="60"/>
      <c r="CF849" s="60"/>
      <c r="CG849" s="60"/>
      <c r="CH849" s="60"/>
      <c r="CI849" s="60"/>
      <c r="CJ849" s="60"/>
      <c r="CK849" s="60"/>
      <c r="CL849" s="60"/>
      <c r="CM849" s="60"/>
    </row>
    <row r="850" spans="1:163" s="61" customFormat="1" x14ac:dyDescent="0.25">
      <c r="A850" s="134"/>
      <c r="B850" s="15" t="s">
        <v>25</v>
      </c>
      <c r="C850" s="48"/>
      <c r="D850" s="17">
        <v>182</v>
      </c>
      <c r="E850" s="51">
        <v>182</v>
      </c>
      <c r="F850" s="104"/>
      <c r="G850" s="48"/>
      <c r="H850" s="69"/>
      <c r="I850" s="135"/>
      <c r="J850" s="83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  <c r="AA850" s="60"/>
      <c r="AB850" s="60"/>
      <c r="AC850" s="60"/>
      <c r="AD850" s="60"/>
      <c r="AE850" s="60"/>
      <c r="AF850" s="60"/>
      <c r="AG850" s="60"/>
      <c r="AH850" s="60"/>
      <c r="AI850" s="60"/>
      <c r="AJ850" s="60"/>
      <c r="AK850" s="60"/>
      <c r="AL850" s="60"/>
      <c r="AM850" s="60"/>
      <c r="AN850" s="60"/>
      <c r="AO850" s="60"/>
      <c r="AP850" s="60"/>
      <c r="AQ850" s="60"/>
      <c r="AR850" s="60"/>
      <c r="AS850" s="60"/>
      <c r="AT850" s="60"/>
      <c r="AU850" s="60"/>
      <c r="AV850" s="60"/>
      <c r="AW850" s="60"/>
      <c r="AX850" s="60"/>
      <c r="AY850" s="60"/>
      <c r="AZ850" s="60"/>
      <c r="BA850" s="60"/>
      <c r="BB850" s="60"/>
      <c r="BC850" s="60"/>
      <c r="BD850" s="60"/>
      <c r="BE850" s="60"/>
      <c r="BF850" s="60"/>
      <c r="BG850" s="60"/>
      <c r="BH850" s="60"/>
      <c r="BI850" s="60"/>
      <c r="BJ850" s="60"/>
      <c r="BK850" s="60"/>
      <c r="BL850" s="60"/>
      <c r="BM850" s="60"/>
      <c r="BN850" s="60"/>
      <c r="BO850" s="60"/>
      <c r="BP850" s="60"/>
      <c r="BQ850" s="60"/>
      <c r="BR850" s="60"/>
      <c r="BS850" s="60"/>
      <c r="BT850" s="60"/>
      <c r="BU850" s="60"/>
      <c r="BV850" s="60"/>
      <c r="BW850" s="60"/>
      <c r="BX850" s="60"/>
      <c r="BY850" s="60"/>
      <c r="BZ850" s="60"/>
      <c r="CA850" s="60"/>
      <c r="CB850" s="60"/>
      <c r="CC850" s="60"/>
      <c r="CD850" s="60"/>
      <c r="CE850" s="60"/>
      <c r="CF850" s="60"/>
      <c r="CG850" s="60"/>
      <c r="CH850" s="60"/>
      <c r="CI850" s="60"/>
      <c r="CJ850" s="60"/>
      <c r="CK850" s="60"/>
      <c r="CL850" s="60"/>
      <c r="CM850" s="60"/>
    </row>
    <row r="851" spans="1:163" s="61" customFormat="1" x14ac:dyDescent="0.25">
      <c r="A851" s="134"/>
      <c r="B851" s="15" t="s">
        <v>74</v>
      </c>
      <c r="C851" s="48"/>
      <c r="D851" s="17">
        <v>5</v>
      </c>
      <c r="E851" s="51">
        <v>5</v>
      </c>
      <c r="F851" s="104"/>
      <c r="G851" s="48"/>
      <c r="H851" s="69"/>
      <c r="I851" s="135"/>
      <c r="J851" s="83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  <c r="AA851" s="60"/>
      <c r="AB851" s="60"/>
      <c r="AC851" s="60"/>
      <c r="AD851" s="60"/>
      <c r="AE851" s="60"/>
      <c r="AF851" s="60"/>
      <c r="AG851" s="60"/>
      <c r="AH851" s="60"/>
      <c r="AI851" s="60"/>
      <c r="AJ851" s="60"/>
      <c r="AK851" s="60"/>
      <c r="AL851" s="60"/>
      <c r="AM851" s="60"/>
      <c r="AN851" s="60"/>
      <c r="AO851" s="60"/>
      <c r="AP851" s="60"/>
      <c r="AQ851" s="60"/>
      <c r="AR851" s="60"/>
      <c r="AS851" s="60"/>
      <c r="AT851" s="60"/>
      <c r="AU851" s="60"/>
      <c r="AV851" s="60"/>
      <c r="AW851" s="60"/>
      <c r="AX851" s="60"/>
      <c r="AY851" s="60"/>
      <c r="AZ851" s="60"/>
      <c r="BA851" s="60"/>
      <c r="BB851" s="60"/>
      <c r="BC851" s="60"/>
      <c r="BD851" s="60"/>
      <c r="BE851" s="60"/>
      <c r="BF851" s="60"/>
      <c r="BG851" s="60"/>
      <c r="BH851" s="60"/>
      <c r="BI851" s="60"/>
      <c r="BJ851" s="60"/>
      <c r="BK851" s="60"/>
      <c r="BL851" s="60"/>
      <c r="BM851" s="60"/>
      <c r="BN851" s="60"/>
      <c r="BO851" s="60"/>
      <c r="BP851" s="60"/>
      <c r="BQ851" s="60"/>
      <c r="BR851" s="60"/>
      <c r="BS851" s="60"/>
      <c r="BT851" s="60"/>
      <c r="BU851" s="60"/>
      <c r="BV851" s="60"/>
      <c r="BW851" s="60"/>
      <c r="BX851" s="60"/>
      <c r="BY851" s="60"/>
      <c r="BZ851" s="60"/>
      <c r="CA851" s="60"/>
      <c r="CB851" s="60"/>
      <c r="CC851" s="60"/>
      <c r="CD851" s="60"/>
      <c r="CE851" s="60"/>
      <c r="CF851" s="60"/>
      <c r="CG851" s="60"/>
      <c r="CH851" s="60"/>
      <c r="CI851" s="60"/>
      <c r="CJ851" s="60"/>
      <c r="CK851" s="60"/>
      <c r="CL851" s="60"/>
      <c r="CM851" s="60"/>
    </row>
    <row r="852" spans="1:163" x14ac:dyDescent="0.25">
      <c r="A852" s="87" t="s">
        <v>75</v>
      </c>
      <c r="B852" s="88"/>
      <c r="C852" s="89">
        <v>37.5</v>
      </c>
      <c r="D852" s="90">
        <v>37.5</v>
      </c>
      <c r="E852" s="90">
        <v>37.5</v>
      </c>
      <c r="F852" s="89">
        <v>1.8</v>
      </c>
      <c r="G852" s="89">
        <v>0.4</v>
      </c>
      <c r="H852" s="89">
        <v>18</v>
      </c>
      <c r="I852" s="89">
        <v>82.5</v>
      </c>
      <c r="J852" s="91"/>
    </row>
    <row r="853" spans="1:163" x14ac:dyDescent="0.25">
      <c r="A853" s="66" t="s">
        <v>39</v>
      </c>
      <c r="B853" s="67"/>
      <c r="C853" s="68">
        <v>708.5</v>
      </c>
      <c r="D853" s="177"/>
      <c r="E853" s="44"/>
      <c r="F853" s="45">
        <f>SUM(F815:F852)</f>
        <v>19.84</v>
      </c>
      <c r="G853" s="45">
        <f>SUM(G815:G852)</f>
        <v>21.495999999999999</v>
      </c>
      <c r="H853" s="45">
        <f>SUM(H815:H852)</f>
        <v>95.5</v>
      </c>
      <c r="I853" s="45">
        <f>SUM(I815:I852)</f>
        <v>644.5</v>
      </c>
      <c r="J853" s="31"/>
    </row>
    <row r="854" spans="1:163" x14ac:dyDescent="0.25">
      <c r="A854" s="71"/>
      <c r="B854" s="72" t="s">
        <v>76</v>
      </c>
      <c r="C854" s="73"/>
      <c r="D854" s="30"/>
      <c r="E854" s="178"/>
      <c r="F854" s="29"/>
      <c r="G854" s="30"/>
      <c r="H854" s="74"/>
      <c r="I854" s="29"/>
      <c r="J854" s="31"/>
    </row>
    <row r="855" spans="1:163" x14ac:dyDescent="0.25">
      <c r="A855" s="54" t="s">
        <v>125</v>
      </c>
      <c r="B855" s="21"/>
      <c r="C855" s="55">
        <v>21</v>
      </c>
      <c r="D855" s="25"/>
      <c r="E855" s="55"/>
      <c r="F855" s="59">
        <v>3.4</v>
      </c>
      <c r="G855" s="59">
        <v>5.5</v>
      </c>
      <c r="H855" s="59">
        <v>49.49</v>
      </c>
      <c r="I855" s="24">
        <v>260.60000000000002</v>
      </c>
      <c r="J855" s="129"/>
    </row>
    <row r="856" spans="1:163" x14ac:dyDescent="0.25">
      <c r="A856" s="54" t="s">
        <v>192</v>
      </c>
      <c r="B856" s="21"/>
      <c r="C856" s="55"/>
      <c r="D856" s="25">
        <v>21</v>
      </c>
      <c r="E856" s="55">
        <v>21</v>
      </c>
      <c r="F856" s="59"/>
      <c r="G856" s="59"/>
      <c r="H856" s="59"/>
      <c r="I856" s="24"/>
      <c r="J856" s="129"/>
    </row>
    <row r="857" spans="1:163" s="120" customFormat="1" x14ac:dyDescent="0.25">
      <c r="A857" s="47" t="s">
        <v>127</v>
      </c>
      <c r="B857" s="15"/>
      <c r="C857" s="48">
        <v>110</v>
      </c>
      <c r="D857" s="17"/>
      <c r="E857" s="51"/>
      <c r="F857" s="17">
        <v>2.5</v>
      </c>
      <c r="G857" s="51">
        <v>2.75</v>
      </c>
      <c r="H857" s="17">
        <v>4</v>
      </c>
      <c r="I857" s="51">
        <v>51</v>
      </c>
      <c r="J857" s="40" t="s">
        <v>128</v>
      </c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  <c r="AA857" s="60"/>
      <c r="AB857" s="60"/>
      <c r="AC857" s="60"/>
      <c r="AD857" s="60"/>
      <c r="AE857" s="60"/>
      <c r="AF857" s="60"/>
      <c r="AG857" s="60"/>
      <c r="AH857" s="60"/>
      <c r="AI857" s="60"/>
      <c r="AJ857" s="60"/>
      <c r="AK857" s="60"/>
      <c r="AL857" s="60"/>
      <c r="AM857" s="60"/>
      <c r="AN857" s="60"/>
      <c r="AO857" s="60"/>
      <c r="AP857" s="60"/>
      <c r="AQ857" s="60"/>
      <c r="AR857" s="60"/>
      <c r="AS857" s="60"/>
      <c r="AT857" s="60"/>
      <c r="AU857" s="60"/>
      <c r="AV857" s="60"/>
      <c r="AW857" s="60"/>
      <c r="AX857" s="60"/>
      <c r="AY857" s="60"/>
      <c r="AZ857" s="60"/>
      <c r="BA857" s="60"/>
      <c r="BB857" s="60"/>
      <c r="BC857" s="60"/>
      <c r="BD857" s="60"/>
      <c r="BE857" s="60"/>
      <c r="BF857" s="60"/>
      <c r="BG857" s="60"/>
      <c r="BH857" s="60"/>
      <c r="BI857" s="60"/>
      <c r="BJ857" s="60"/>
      <c r="BK857" s="60"/>
      <c r="BL857" s="60"/>
      <c r="BM857" s="60"/>
      <c r="BN857" s="60"/>
      <c r="BO857" s="60"/>
      <c r="BP857" s="60"/>
      <c r="BQ857" s="60"/>
      <c r="BR857" s="60"/>
      <c r="BS857" s="60"/>
      <c r="BT857" s="60"/>
      <c r="BU857" s="60"/>
      <c r="BV857" s="60"/>
      <c r="BW857" s="60"/>
      <c r="BX857" s="60"/>
      <c r="BY857" s="60"/>
      <c r="BZ857" s="60"/>
      <c r="CA857" s="60"/>
      <c r="CB857" s="60"/>
      <c r="CC857" s="60"/>
      <c r="CD857" s="60"/>
      <c r="CE857" s="60"/>
      <c r="CF857" s="60"/>
      <c r="CG857" s="60"/>
      <c r="CH857" s="60"/>
      <c r="CI857" s="60"/>
      <c r="CJ857" s="60"/>
      <c r="CK857" s="60"/>
      <c r="CL857" s="60"/>
      <c r="CM857" s="60"/>
      <c r="CN857" s="61"/>
      <c r="CO857" s="61"/>
      <c r="CP857" s="61"/>
      <c r="CQ857" s="61"/>
      <c r="CR857" s="61"/>
      <c r="CS857" s="61"/>
      <c r="CT857" s="61"/>
      <c r="CU857" s="61"/>
      <c r="CV857" s="61"/>
      <c r="CW857" s="61"/>
      <c r="CX857" s="61"/>
      <c r="CY857" s="61"/>
      <c r="CZ857" s="61"/>
      <c r="DA857" s="61"/>
      <c r="DB857" s="61"/>
      <c r="DC857" s="61"/>
      <c r="DD857" s="61"/>
      <c r="DE857" s="61"/>
      <c r="DF857" s="61"/>
    </row>
    <row r="858" spans="1:163" s="120" customFormat="1" x14ac:dyDescent="0.25">
      <c r="A858" s="47"/>
      <c r="B858" s="15" t="s">
        <v>129</v>
      </c>
      <c r="C858" s="48"/>
      <c r="D858" s="17">
        <v>115.9</v>
      </c>
      <c r="E858" s="51">
        <v>110</v>
      </c>
      <c r="F858" s="49"/>
      <c r="G858" s="51"/>
      <c r="H858" s="17"/>
      <c r="I858" s="49"/>
      <c r="J858" s="8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  <c r="AA858" s="60"/>
      <c r="AB858" s="60"/>
      <c r="AC858" s="60"/>
      <c r="AD858" s="60"/>
      <c r="AE858" s="60"/>
      <c r="AF858" s="60"/>
      <c r="AG858" s="60"/>
      <c r="AH858" s="60"/>
      <c r="AI858" s="60"/>
      <c r="AJ858" s="60"/>
      <c r="AK858" s="60"/>
      <c r="AL858" s="60"/>
      <c r="AM858" s="60"/>
      <c r="AN858" s="60"/>
      <c r="AO858" s="60"/>
      <c r="AP858" s="60"/>
      <c r="AQ858" s="60"/>
      <c r="AR858" s="60"/>
      <c r="AS858" s="60"/>
      <c r="AT858" s="60"/>
      <c r="AU858" s="60"/>
      <c r="AV858" s="60"/>
      <c r="AW858" s="60"/>
      <c r="AX858" s="60"/>
      <c r="AY858" s="60"/>
      <c r="AZ858" s="60"/>
      <c r="BA858" s="60"/>
      <c r="BB858" s="60"/>
      <c r="BC858" s="60"/>
      <c r="BD858" s="60"/>
      <c r="BE858" s="60"/>
      <c r="BF858" s="60"/>
      <c r="BG858" s="60"/>
      <c r="BH858" s="60"/>
      <c r="BI858" s="60"/>
      <c r="BJ858" s="60"/>
      <c r="BK858" s="60"/>
      <c r="BL858" s="60"/>
      <c r="BM858" s="60"/>
      <c r="BN858" s="60"/>
      <c r="BO858" s="60"/>
      <c r="BP858" s="60"/>
      <c r="BQ858" s="60"/>
      <c r="BR858" s="60"/>
      <c r="BS858" s="60"/>
      <c r="BT858" s="60"/>
      <c r="BU858" s="60"/>
      <c r="BV858" s="60"/>
      <c r="BW858" s="60"/>
      <c r="BX858" s="60"/>
      <c r="BY858" s="60"/>
      <c r="BZ858" s="60"/>
      <c r="CA858" s="60"/>
      <c r="CB858" s="60"/>
      <c r="CC858" s="60"/>
      <c r="CD858" s="60"/>
      <c r="CE858" s="60"/>
      <c r="CF858" s="60"/>
      <c r="CG858" s="60"/>
      <c r="CH858" s="60"/>
      <c r="CI858" s="60"/>
      <c r="CJ858" s="60"/>
      <c r="CK858" s="60"/>
      <c r="CL858" s="60"/>
      <c r="CM858" s="60"/>
      <c r="CN858" s="61"/>
      <c r="CO858" s="61"/>
      <c r="CP858" s="61"/>
      <c r="CQ858" s="61"/>
      <c r="CR858" s="61"/>
      <c r="CS858" s="61"/>
      <c r="CT858" s="61"/>
      <c r="CU858" s="61"/>
      <c r="CV858" s="61"/>
      <c r="CW858" s="61"/>
      <c r="CX858" s="61"/>
      <c r="CY858" s="61"/>
      <c r="CZ858" s="61"/>
      <c r="DA858" s="61"/>
      <c r="DB858" s="61"/>
      <c r="DC858" s="61"/>
      <c r="DD858" s="61"/>
      <c r="DE858" s="61"/>
      <c r="DF858" s="61"/>
    </row>
    <row r="859" spans="1:163" s="179" customFormat="1" x14ac:dyDescent="0.25">
      <c r="A859" s="47" t="s">
        <v>282</v>
      </c>
      <c r="B859" s="15"/>
      <c r="C859" s="48">
        <v>140</v>
      </c>
      <c r="D859" s="51"/>
      <c r="E859" s="52"/>
      <c r="F859" s="49">
        <v>8.5</v>
      </c>
      <c r="G859" s="51">
        <v>8.68</v>
      </c>
      <c r="H859" s="51">
        <v>13.6</v>
      </c>
      <c r="I859" s="49">
        <v>167</v>
      </c>
      <c r="J859" s="40" t="s">
        <v>283</v>
      </c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  <c r="AA859" s="60"/>
      <c r="AB859" s="60"/>
      <c r="AC859" s="60"/>
      <c r="AD859" s="60"/>
      <c r="AE859" s="60"/>
      <c r="AF859" s="60"/>
      <c r="AG859" s="60"/>
      <c r="AH859" s="60"/>
      <c r="AI859" s="60"/>
      <c r="AJ859" s="60"/>
      <c r="AK859" s="60"/>
      <c r="AL859" s="60"/>
      <c r="AM859" s="60"/>
      <c r="AN859" s="60"/>
      <c r="AO859" s="60"/>
      <c r="AP859" s="60"/>
      <c r="AQ859" s="60"/>
      <c r="AR859" s="60"/>
      <c r="AS859" s="60"/>
      <c r="AT859" s="60"/>
      <c r="AU859" s="60"/>
      <c r="AV859" s="60"/>
      <c r="AW859" s="60"/>
      <c r="AX859" s="60"/>
      <c r="AY859" s="60"/>
      <c r="AZ859" s="60"/>
      <c r="BA859" s="60"/>
      <c r="BB859" s="60"/>
      <c r="BC859" s="60"/>
      <c r="BD859" s="60"/>
      <c r="BE859" s="60"/>
      <c r="BF859" s="60"/>
      <c r="BG859" s="60"/>
      <c r="BH859" s="60"/>
      <c r="BI859" s="60"/>
      <c r="BJ859" s="60"/>
      <c r="BK859" s="60"/>
      <c r="BL859" s="60"/>
      <c r="BM859" s="60"/>
      <c r="BN859" s="60"/>
      <c r="BO859" s="60"/>
      <c r="BP859" s="60"/>
      <c r="BQ859" s="60"/>
      <c r="BR859" s="60"/>
      <c r="BS859" s="60"/>
      <c r="BT859" s="60"/>
      <c r="BU859" s="60"/>
      <c r="BV859" s="60"/>
      <c r="BW859" s="60"/>
      <c r="BX859" s="60"/>
      <c r="BY859" s="60"/>
      <c r="BZ859" s="60"/>
      <c r="CA859" s="60"/>
      <c r="CB859" s="60"/>
      <c r="CC859" s="60"/>
      <c r="CD859" s="60"/>
      <c r="CE859" s="60"/>
      <c r="CF859" s="60"/>
      <c r="CG859" s="60"/>
      <c r="CH859" s="60"/>
      <c r="CI859" s="60"/>
      <c r="CJ859" s="60"/>
      <c r="CK859" s="60"/>
      <c r="CL859" s="60"/>
      <c r="CM859" s="60"/>
      <c r="CN859" s="61"/>
      <c r="CO859" s="61"/>
      <c r="CP859" s="61"/>
      <c r="CQ859" s="61"/>
      <c r="CR859" s="61"/>
      <c r="CS859" s="61"/>
      <c r="CT859" s="61"/>
      <c r="CU859" s="61"/>
      <c r="CV859" s="61"/>
      <c r="CW859" s="61"/>
      <c r="CX859" s="61"/>
      <c r="CY859" s="61"/>
      <c r="CZ859" s="61"/>
      <c r="DA859" s="61"/>
      <c r="DB859" s="61"/>
      <c r="DC859" s="61"/>
      <c r="DD859" s="61"/>
      <c r="DE859" s="61"/>
      <c r="DF859" s="61"/>
      <c r="DG859" s="61"/>
      <c r="DH859" s="61"/>
      <c r="DI859" s="61"/>
      <c r="DJ859" s="61"/>
      <c r="DK859" s="61"/>
      <c r="DL859" s="61"/>
      <c r="DM859" s="61"/>
      <c r="DN859" s="61"/>
      <c r="DO859" s="61"/>
      <c r="DP859" s="61"/>
      <c r="DQ859" s="61"/>
      <c r="DR859" s="61"/>
      <c r="DS859" s="61"/>
      <c r="DT859" s="61"/>
      <c r="DU859" s="61"/>
      <c r="DV859" s="61"/>
      <c r="DW859" s="61"/>
      <c r="DX859" s="61"/>
      <c r="DY859" s="61"/>
      <c r="DZ859" s="61"/>
      <c r="EA859" s="61"/>
      <c r="EB859" s="61"/>
      <c r="EC859" s="61"/>
      <c r="ED859" s="61"/>
      <c r="EE859" s="61"/>
      <c r="EF859" s="61"/>
      <c r="EG859" s="61"/>
      <c r="EH859" s="61"/>
      <c r="EI859" s="61"/>
      <c r="EJ859" s="61"/>
      <c r="EK859" s="61"/>
      <c r="EL859" s="61"/>
      <c r="EM859" s="61"/>
      <c r="EN859" s="61"/>
      <c r="EO859" s="61"/>
      <c r="EP859" s="61"/>
      <c r="EQ859" s="61"/>
      <c r="ER859" s="61"/>
      <c r="ES859" s="61"/>
      <c r="ET859" s="61"/>
      <c r="EU859" s="61"/>
      <c r="EV859" s="61"/>
      <c r="EW859" s="61"/>
      <c r="EX859" s="61"/>
      <c r="EY859" s="61"/>
      <c r="EZ859" s="61"/>
      <c r="FA859" s="61"/>
      <c r="FB859" s="61"/>
      <c r="FC859" s="61"/>
      <c r="FD859" s="61"/>
      <c r="FE859" s="61"/>
      <c r="FF859" s="61"/>
      <c r="FG859" s="61"/>
    </row>
    <row r="860" spans="1:163" s="179" customFormat="1" x14ac:dyDescent="0.25">
      <c r="A860" s="47"/>
      <c r="B860" s="15" t="s">
        <v>80</v>
      </c>
      <c r="C860" s="48"/>
      <c r="D860" s="51">
        <v>105</v>
      </c>
      <c r="E860" s="52">
        <v>105</v>
      </c>
      <c r="F860" s="49"/>
      <c r="G860" s="51"/>
      <c r="H860" s="51"/>
      <c r="I860" s="17"/>
      <c r="J860" s="4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  <c r="AA860" s="60"/>
      <c r="AB860" s="60"/>
      <c r="AC860" s="60"/>
      <c r="AD860" s="60"/>
      <c r="AE860" s="60"/>
      <c r="AF860" s="60"/>
      <c r="AG860" s="60"/>
      <c r="AH860" s="60"/>
      <c r="AI860" s="60"/>
      <c r="AJ860" s="60"/>
      <c r="AK860" s="60"/>
      <c r="AL860" s="60"/>
      <c r="AM860" s="60"/>
      <c r="AN860" s="60"/>
      <c r="AO860" s="60"/>
      <c r="AP860" s="60"/>
      <c r="AQ860" s="60"/>
      <c r="AR860" s="60"/>
      <c r="AS860" s="60"/>
      <c r="AT860" s="60"/>
      <c r="AU860" s="60"/>
      <c r="AV860" s="60"/>
      <c r="AW860" s="60"/>
      <c r="AX860" s="60"/>
      <c r="AY860" s="60"/>
      <c r="AZ860" s="60"/>
      <c r="BA860" s="60"/>
      <c r="BB860" s="60"/>
      <c r="BC860" s="60"/>
      <c r="BD860" s="60"/>
      <c r="BE860" s="60"/>
      <c r="BF860" s="60"/>
      <c r="BG860" s="60"/>
      <c r="BH860" s="60"/>
      <c r="BI860" s="60"/>
      <c r="BJ860" s="60"/>
      <c r="BK860" s="60"/>
      <c r="BL860" s="60"/>
      <c r="BM860" s="60"/>
      <c r="BN860" s="60"/>
      <c r="BO860" s="60"/>
      <c r="BP860" s="60"/>
      <c r="BQ860" s="60"/>
      <c r="BR860" s="60"/>
      <c r="BS860" s="60"/>
      <c r="BT860" s="60"/>
      <c r="BU860" s="60"/>
      <c r="BV860" s="60"/>
      <c r="BW860" s="60"/>
      <c r="BX860" s="60"/>
      <c r="BY860" s="60"/>
      <c r="BZ860" s="60"/>
      <c r="CA860" s="60"/>
      <c r="CB860" s="60"/>
      <c r="CC860" s="60"/>
      <c r="CD860" s="60"/>
      <c r="CE860" s="60"/>
      <c r="CF860" s="60"/>
      <c r="CG860" s="60"/>
      <c r="CH860" s="60"/>
      <c r="CI860" s="60"/>
      <c r="CJ860" s="60"/>
      <c r="CK860" s="60"/>
      <c r="CL860" s="60"/>
      <c r="CM860" s="60"/>
      <c r="CN860" s="61"/>
      <c r="CO860" s="61"/>
      <c r="CP860" s="61"/>
      <c r="CQ860" s="61"/>
      <c r="CR860" s="61"/>
      <c r="CS860" s="61"/>
      <c r="CT860" s="61"/>
      <c r="CU860" s="61"/>
      <c r="CV860" s="61"/>
      <c r="CW860" s="61"/>
      <c r="CX860" s="61"/>
      <c r="CY860" s="61"/>
      <c r="CZ860" s="61"/>
      <c r="DA860" s="61"/>
      <c r="DB860" s="61"/>
      <c r="DC860" s="61"/>
      <c r="DD860" s="61"/>
      <c r="DE860" s="61"/>
      <c r="DF860" s="61"/>
      <c r="DG860" s="61"/>
      <c r="DH860" s="61"/>
      <c r="DI860" s="61"/>
      <c r="DJ860" s="61"/>
      <c r="DK860" s="61"/>
      <c r="DL860" s="61"/>
      <c r="DM860" s="61"/>
      <c r="DN860" s="61"/>
      <c r="DO860" s="61"/>
      <c r="DP860" s="61"/>
      <c r="DQ860" s="61"/>
      <c r="DR860" s="61"/>
      <c r="DS860" s="61"/>
      <c r="DT860" s="61"/>
      <c r="DU860" s="61"/>
      <c r="DV860" s="61"/>
      <c r="DW860" s="61"/>
      <c r="DX860" s="61"/>
      <c r="DY860" s="61"/>
      <c r="DZ860" s="61"/>
      <c r="EA860" s="61"/>
      <c r="EB860" s="61"/>
      <c r="EC860" s="61"/>
      <c r="ED860" s="61"/>
      <c r="EE860" s="61"/>
      <c r="EF860" s="61"/>
      <c r="EG860" s="61"/>
      <c r="EH860" s="61"/>
      <c r="EI860" s="61"/>
      <c r="EJ860" s="61"/>
      <c r="EK860" s="61"/>
      <c r="EL860" s="61"/>
      <c r="EM860" s="61"/>
      <c r="EN860" s="61"/>
      <c r="EO860" s="61"/>
      <c r="EP860" s="61"/>
      <c r="EQ860" s="61"/>
      <c r="ER860" s="61"/>
      <c r="ES860" s="61"/>
      <c r="ET860" s="61"/>
      <c r="EU860" s="61"/>
      <c r="EV860" s="61"/>
      <c r="EW860" s="61"/>
      <c r="EX860" s="61"/>
      <c r="EY860" s="61"/>
      <c r="EZ860" s="61"/>
      <c r="FA860" s="61"/>
      <c r="FB860" s="61"/>
      <c r="FC860" s="61"/>
      <c r="FD860" s="61"/>
      <c r="FE860" s="61"/>
      <c r="FF860" s="61"/>
      <c r="FG860" s="61"/>
    </row>
    <row r="861" spans="1:163" s="179" customFormat="1" x14ac:dyDescent="0.25">
      <c r="A861" s="47"/>
      <c r="B861" s="15" t="s">
        <v>24</v>
      </c>
      <c r="C861" s="48"/>
      <c r="D861" s="51">
        <v>40</v>
      </c>
      <c r="E861" s="52">
        <v>40</v>
      </c>
      <c r="F861" s="49"/>
      <c r="G861" s="51"/>
      <c r="H861" s="51"/>
      <c r="I861" s="17"/>
      <c r="J861" s="4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  <c r="AA861" s="60"/>
      <c r="AB861" s="60"/>
      <c r="AC861" s="60"/>
      <c r="AD861" s="60"/>
      <c r="AE861" s="60"/>
      <c r="AF861" s="60"/>
      <c r="AG861" s="60"/>
      <c r="AH861" s="60"/>
      <c r="AI861" s="60"/>
      <c r="AJ861" s="60"/>
      <c r="AK861" s="60"/>
      <c r="AL861" s="60"/>
      <c r="AM861" s="60"/>
      <c r="AN861" s="60"/>
      <c r="AO861" s="60"/>
      <c r="AP861" s="60"/>
      <c r="AQ861" s="60"/>
      <c r="AR861" s="60"/>
      <c r="AS861" s="60"/>
      <c r="AT861" s="60"/>
      <c r="AU861" s="60"/>
      <c r="AV861" s="60"/>
      <c r="AW861" s="60"/>
      <c r="AX861" s="60"/>
      <c r="AY861" s="60"/>
      <c r="AZ861" s="60"/>
      <c r="BA861" s="60"/>
      <c r="BB861" s="60"/>
      <c r="BC861" s="60"/>
      <c r="BD861" s="60"/>
      <c r="BE861" s="60"/>
      <c r="BF861" s="60"/>
      <c r="BG861" s="60"/>
      <c r="BH861" s="60"/>
      <c r="BI861" s="60"/>
      <c r="BJ861" s="60"/>
      <c r="BK861" s="60"/>
      <c r="BL861" s="60"/>
      <c r="BM861" s="60"/>
      <c r="BN861" s="60"/>
      <c r="BO861" s="60"/>
      <c r="BP861" s="60"/>
      <c r="BQ861" s="60"/>
      <c r="BR861" s="60"/>
      <c r="BS861" s="60"/>
      <c r="BT861" s="60"/>
      <c r="BU861" s="60"/>
      <c r="BV861" s="60"/>
      <c r="BW861" s="60"/>
      <c r="BX861" s="60"/>
      <c r="BY861" s="60"/>
      <c r="BZ861" s="60"/>
      <c r="CA861" s="60"/>
      <c r="CB861" s="60"/>
      <c r="CC861" s="60"/>
      <c r="CD861" s="60"/>
      <c r="CE861" s="60"/>
      <c r="CF861" s="60"/>
      <c r="CG861" s="60"/>
      <c r="CH861" s="60"/>
      <c r="CI861" s="60"/>
      <c r="CJ861" s="60"/>
      <c r="CK861" s="60"/>
      <c r="CL861" s="60"/>
      <c r="CM861" s="60"/>
      <c r="CN861" s="61"/>
      <c r="CO861" s="61"/>
      <c r="CP861" s="61"/>
      <c r="CQ861" s="61"/>
      <c r="CR861" s="61"/>
      <c r="CS861" s="61"/>
      <c r="CT861" s="61"/>
      <c r="CU861" s="61"/>
      <c r="CV861" s="61"/>
      <c r="CW861" s="61"/>
      <c r="CX861" s="61"/>
      <c r="CY861" s="61"/>
      <c r="CZ861" s="61"/>
      <c r="DA861" s="61"/>
      <c r="DB861" s="61"/>
      <c r="DC861" s="61"/>
      <c r="DD861" s="61"/>
      <c r="DE861" s="61"/>
      <c r="DF861" s="61"/>
      <c r="DG861" s="61"/>
      <c r="DH861" s="61"/>
      <c r="DI861" s="61"/>
      <c r="DJ861" s="61"/>
      <c r="DK861" s="61"/>
      <c r="DL861" s="61"/>
      <c r="DM861" s="61"/>
      <c r="DN861" s="61"/>
      <c r="DO861" s="61"/>
      <c r="DP861" s="61"/>
      <c r="DQ861" s="61"/>
      <c r="DR861" s="61"/>
      <c r="DS861" s="61"/>
      <c r="DT861" s="61"/>
      <c r="DU861" s="61"/>
      <c r="DV861" s="61"/>
      <c r="DW861" s="61"/>
      <c r="DX861" s="61"/>
      <c r="DY861" s="61"/>
      <c r="DZ861" s="61"/>
      <c r="EA861" s="61"/>
      <c r="EB861" s="61"/>
      <c r="EC861" s="61"/>
      <c r="ED861" s="61"/>
      <c r="EE861" s="61"/>
      <c r="EF861" s="61"/>
      <c r="EG861" s="61"/>
      <c r="EH861" s="61"/>
      <c r="EI861" s="61"/>
      <c r="EJ861" s="61"/>
      <c r="EK861" s="61"/>
      <c r="EL861" s="61"/>
      <c r="EM861" s="61"/>
      <c r="EN861" s="61"/>
      <c r="EO861" s="61"/>
      <c r="EP861" s="61"/>
      <c r="EQ861" s="61"/>
      <c r="ER861" s="61"/>
      <c r="ES861" s="61"/>
      <c r="ET861" s="61"/>
      <c r="EU861" s="61"/>
      <c r="EV861" s="61"/>
      <c r="EW861" s="61"/>
      <c r="EX861" s="61"/>
      <c r="EY861" s="61"/>
      <c r="EZ861" s="61"/>
      <c r="FA861" s="61"/>
      <c r="FB861" s="61"/>
      <c r="FC861" s="61"/>
      <c r="FD861" s="61"/>
      <c r="FE861" s="61"/>
      <c r="FF861" s="61"/>
      <c r="FG861" s="61"/>
    </row>
    <row r="862" spans="1:163" s="179" customFormat="1" x14ac:dyDescent="0.25">
      <c r="A862" s="47"/>
      <c r="B862" s="15" t="s">
        <v>284</v>
      </c>
      <c r="C862" s="48"/>
      <c r="D862" s="51"/>
      <c r="E862" s="52">
        <v>145.30000000000001</v>
      </c>
      <c r="F862" s="49"/>
      <c r="G862" s="51"/>
      <c r="H862" s="51"/>
      <c r="I862" s="17"/>
      <c r="J862" s="4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  <c r="AA862" s="60"/>
      <c r="AB862" s="60"/>
      <c r="AC862" s="60"/>
      <c r="AD862" s="60"/>
      <c r="AE862" s="60"/>
      <c r="AF862" s="60"/>
      <c r="AG862" s="60"/>
      <c r="AH862" s="60"/>
      <c r="AI862" s="60"/>
      <c r="AJ862" s="60"/>
      <c r="AK862" s="60"/>
      <c r="AL862" s="60"/>
      <c r="AM862" s="60"/>
      <c r="AN862" s="60"/>
      <c r="AO862" s="60"/>
      <c r="AP862" s="60"/>
      <c r="AQ862" s="60"/>
      <c r="AR862" s="60"/>
      <c r="AS862" s="60"/>
      <c r="AT862" s="60"/>
      <c r="AU862" s="60"/>
      <c r="AV862" s="60"/>
      <c r="AW862" s="60"/>
      <c r="AX862" s="60"/>
      <c r="AY862" s="60"/>
      <c r="AZ862" s="60"/>
      <c r="BA862" s="60"/>
      <c r="BB862" s="60"/>
      <c r="BC862" s="60"/>
      <c r="BD862" s="60"/>
      <c r="BE862" s="60"/>
      <c r="BF862" s="60"/>
      <c r="BG862" s="60"/>
      <c r="BH862" s="60"/>
      <c r="BI862" s="60"/>
      <c r="BJ862" s="60"/>
      <c r="BK862" s="60"/>
      <c r="BL862" s="60"/>
      <c r="BM862" s="60"/>
      <c r="BN862" s="60"/>
      <c r="BO862" s="60"/>
      <c r="BP862" s="60"/>
      <c r="BQ862" s="60"/>
      <c r="BR862" s="60"/>
      <c r="BS862" s="60"/>
      <c r="BT862" s="60"/>
      <c r="BU862" s="60"/>
      <c r="BV862" s="60"/>
      <c r="BW862" s="60"/>
      <c r="BX862" s="60"/>
      <c r="BY862" s="60"/>
      <c r="BZ862" s="60"/>
      <c r="CA862" s="60"/>
      <c r="CB862" s="60"/>
      <c r="CC862" s="60"/>
      <c r="CD862" s="60"/>
      <c r="CE862" s="60"/>
      <c r="CF862" s="60"/>
      <c r="CG862" s="60"/>
      <c r="CH862" s="60"/>
      <c r="CI862" s="60"/>
      <c r="CJ862" s="60"/>
      <c r="CK862" s="60"/>
      <c r="CL862" s="60"/>
      <c r="CM862" s="60"/>
      <c r="CN862" s="61"/>
      <c r="CO862" s="61"/>
      <c r="CP862" s="61"/>
      <c r="CQ862" s="61"/>
      <c r="CR862" s="61"/>
      <c r="CS862" s="61"/>
      <c r="CT862" s="61"/>
      <c r="CU862" s="61"/>
      <c r="CV862" s="61"/>
      <c r="CW862" s="61"/>
      <c r="CX862" s="61"/>
      <c r="CY862" s="61"/>
      <c r="CZ862" s="61"/>
      <c r="DA862" s="61"/>
      <c r="DB862" s="61"/>
      <c r="DC862" s="61"/>
      <c r="DD862" s="61"/>
      <c r="DE862" s="61"/>
      <c r="DF862" s="61"/>
      <c r="DG862" s="61"/>
      <c r="DH862" s="61"/>
      <c r="DI862" s="61"/>
      <c r="DJ862" s="61"/>
      <c r="DK862" s="61"/>
      <c r="DL862" s="61"/>
      <c r="DM862" s="61"/>
      <c r="DN862" s="61"/>
      <c r="DO862" s="61"/>
      <c r="DP862" s="61"/>
      <c r="DQ862" s="61"/>
      <c r="DR862" s="61"/>
      <c r="DS862" s="61"/>
      <c r="DT862" s="61"/>
      <c r="DU862" s="61"/>
      <c r="DV862" s="61"/>
      <c r="DW862" s="61"/>
      <c r="DX862" s="61"/>
      <c r="DY862" s="61"/>
      <c r="DZ862" s="61"/>
      <c r="EA862" s="61"/>
      <c r="EB862" s="61"/>
      <c r="EC862" s="61"/>
      <c r="ED862" s="61"/>
      <c r="EE862" s="61"/>
      <c r="EF862" s="61"/>
      <c r="EG862" s="61"/>
      <c r="EH862" s="61"/>
      <c r="EI862" s="61"/>
      <c r="EJ862" s="61"/>
      <c r="EK862" s="61"/>
      <c r="EL862" s="61"/>
      <c r="EM862" s="61"/>
      <c r="EN862" s="61"/>
      <c r="EO862" s="61"/>
      <c r="EP862" s="61"/>
      <c r="EQ862" s="61"/>
      <c r="ER862" s="61"/>
      <c r="ES862" s="61"/>
      <c r="ET862" s="61"/>
      <c r="EU862" s="61"/>
      <c r="EV862" s="61"/>
      <c r="EW862" s="61"/>
      <c r="EX862" s="61"/>
      <c r="EY862" s="61"/>
      <c r="EZ862" s="61"/>
      <c r="FA862" s="61"/>
      <c r="FB862" s="61"/>
      <c r="FC862" s="61"/>
      <c r="FD862" s="61"/>
      <c r="FE862" s="61"/>
      <c r="FF862" s="61"/>
      <c r="FG862" s="61"/>
    </row>
    <row r="863" spans="1:163" s="179" customFormat="1" x14ac:dyDescent="0.25">
      <c r="A863" s="47"/>
      <c r="B863" s="15" t="s">
        <v>28</v>
      </c>
      <c r="C863" s="48"/>
      <c r="D863" s="51">
        <v>4</v>
      </c>
      <c r="E863" s="52">
        <v>4</v>
      </c>
      <c r="F863" s="49"/>
      <c r="G863" s="51"/>
      <c r="H863" s="51"/>
      <c r="I863" s="17"/>
      <c r="J863" s="4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  <c r="AA863" s="60"/>
      <c r="AB863" s="60"/>
      <c r="AC863" s="60"/>
      <c r="AD863" s="60"/>
      <c r="AE863" s="60"/>
      <c r="AF863" s="60"/>
      <c r="AG863" s="60"/>
      <c r="AH863" s="60"/>
      <c r="AI863" s="60"/>
      <c r="AJ863" s="60"/>
      <c r="AK863" s="60"/>
      <c r="AL863" s="60"/>
      <c r="AM863" s="60"/>
      <c r="AN863" s="60"/>
      <c r="AO863" s="60"/>
      <c r="AP863" s="60"/>
      <c r="AQ863" s="60"/>
      <c r="AR863" s="60"/>
      <c r="AS863" s="60"/>
      <c r="AT863" s="60"/>
      <c r="AU863" s="60"/>
      <c r="AV863" s="60"/>
      <c r="AW863" s="60"/>
      <c r="AX863" s="60"/>
      <c r="AY863" s="60"/>
      <c r="AZ863" s="60"/>
      <c r="BA863" s="60"/>
      <c r="BB863" s="60"/>
      <c r="BC863" s="60"/>
      <c r="BD863" s="60"/>
      <c r="BE863" s="60"/>
      <c r="BF863" s="60"/>
      <c r="BG863" s="60"/>
      <c r="BH863" s="60"/>
      <c r="BI863" s="60"/>
      <c r="BJ863" s="60"/>
      <c r="BK863" s="60"/>
      <c r="BL863" s="60"/>
      <c r="BM863" s="60"/>
      <c r="BN863" s="60"/>
      <c r="BO863" s="60"/>
      <c r="BP863" s="60"/>
      <c r="BQ863" s="60"/>
      <c r="BR863" s="60"/>
      <c r="BS863" s="60"/>
      <c r="BT863" s="60"/>
      <c r="BU863" s="60"/>
      <c r="BV863" s="60"/>
      <c r="BW863" s="60"/>
      <c r="BX863" s="60"/>
      <c r="BY863" s="60"/>
      <c r="BZ863" s="60"/>
      <c r="CA863" s="60"/>
      <c r="CB863" s="60"/>
      <c r="CC863" s="60"/>
      <c r="CD863" s="60"/>
      <c r="CE863" s="60"/>
      <c r="CF863" s="60"/>
      <c r="CG863" s="60"/>
      <c r="CH863" s="60"/>
      <c r="CI863" s="60"/>
      <c r="CJ863" s="60"/>
      <c r="CK863" s="60"/>
      <c r="CL863" s="60"/>
      <c r="CM863" s="60"/>
      <c r="CN863" s="61"/>
      <c r="CO863" s="61"/>
      <c r="CP863" s="61"/>
      <c r="CQ863" s="61"/>
      <c r="CR863" s="61"/>
      <c r="CS863" s="61"/>
      <c r="CT863" s="61"/>
      <c r="CU863" s="61"/>
      <c r="CV863" s="61"/>
      <c r="CW863" s="61"/>
      <c r="CX863" s="61"/>
      <c r="CY863" s="61"/>
      <c r="CZ863" s="61"/>
      <c r="DA863" s="61"/>
      <c r="DB863" s="61"/>
      <c r="DC863" s="61"/>
      <c r="DD863" s="61"/>
      <c r="DE863" s="61"/>
      <c r="DF863" s="61"/>
      <c r="DG863" s="61"/>
      <c r="DH863" s="61"/>
      <c r="DI863" s="61"/>
      <c r="DJ863" s="61"/>
      <c r="DK863" s="61"/>
      <c r="DL863" s="61"/>
      <c r="DM863" s="61"/>
      <c r="DN863" s="61"/>
      <c r="DO863" s="61"/>
      <c r="DP863" s="61"/>
      <c r="DQ863" s="61"/>
      <c r="DR863" s="61"/>
      <c r="DS863" s="61"/>
      <c r="DT863" s="61"/>
      <c r="DU863" s="61"/>
      <c r="DV863" s="61"/>
      <c r="DW863" s="61"/>
      <c r="DX863" s="61"/>
      <c r="DY863" s="61"/>
      <c r="DZ863" s="61"/>
      <c r="EA863" s="61"/>
      <c r="EB863" s="61"/>
      <c r="EC863" s="61"/>
      <c r="ED863" s="61"/>
      <c r="EE863" s="61"/>
      <c r="EF863" s="61"/>
      <c r="EG863" s="61"/>
      <c r="EH863" s="61"/>
      <c r="EI863" s="61"/>
      <c r="EJ863" s="61"/>
      <c r="EK863" s="61"/>
      <c r="EL863" s="61"/>
      <c r="EM863" s="61"/>
      <c r="EN863" s="61"/>
      <c r="EO863" s="61"/>
      <c r="EP863" s="61"/>
      <c r="EQ863" s="61"/>
      <c r="ER863" s="61"/>
      <c r="ES863" s="61"/>
      <c r="ET863" s="61"/>
      <c r="EU863" s="61"/>
      <c r="EV863" s="61"/>
      <c r="EW863" s="61"/>
      <c r="EX863" s="61"/>
      <c r="EY863" s="61"/>
      <c r="EZ863" s="61"/>
      <c r="FA863" s="61"/>
      <c r="FB863" s="61"/>
      <c r="FC863" s="61"/>
      <c r="FD863" s="61"/>
      <c r="FE863" s="61"/>
      <c r="FF863" s="61"/>
      <c r="FG863" s="61"/>
    </row>
    <row r="864" spans="1:163" s="179" customFormat="1" x14ac:dyDescent="0.25">
      <c r="A864" s="47"/>
      <c r="B864" s="15" t="s">
        <v>27</v>
      </c>
      <c r="C864" s="48"/>
      <c r="D864" s="51">
        <v>1.1000000000000001</v>
      </c>
      <c r="E864" s="52">
        <v>1.1000000000000001</v>
      </c>
      <c r="F864" s="49"/>
      <c r="G864" s="51"/>
      <c r="H864" s="51"/>
      <c r="I864" s="17"/>
      <c r="J864" s="4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  <c r="AA864" s="60"/>
      <c r="AB864" s="60"/>
      <c r="AC864" s="60"/>
      <c r="AD864" s="60"/>
      <c r="AE864" s="60"/>
      <c r="AF864" s="60"/>
      <c r="AG864" s="60"/>
      <c r="AH864" s="60"/>
      <c r="AI864" s="60"/>
      <c r="AJ864" s="60"/>
      <c r="AK864" s="60"/>
      <c r="AL864" s="60"/>
      <c r="AM864" s="60"/>
      <c r="AN864" s="60"/>
      <c r="AO864" s="60"/>
      <c r="AP864" s="60"/>
      <c r="AQ864" s="60"/>
      <c r="AR864" s="60"/>
      <c r="AS864" s="60"/>
      <c r="AT864" s="60"/>
      <c r="AU864" s="60"/>
      <c r="AV864" s="60"/>
      <c r="AW864" s="60"/>
      <c r="AX864" s="60"/>
      <c r="AY864" s="60"/>
      <c r="AZ864" s="60"/>
      <c r="BA864" s="60"/>
      <c r="BB864" s="60"/>
      <c r="BC864" s="60"/>
      <c r="BD864" s="60"/>
      <c r="BE864" s="60"/>
      <c r="BF864" s="60"/>
      <c r="BG864" s="60"/>
      <c r="BH864" s="60"/>
      <c r="BI864" s="60"/>
      <c r="BJ864" s="60"/>
      <c r="BK864" s="60"/>
      <c r="BL864" s="60"/>
      <c r="BM864" s="60"/>
      <c r="BN864" s="60"/>
      <c r="BO864" s="60"/>
      <c r="BP864" s="60"/>
      <c r="BQ864" s="60"/>
      <c r="BR864" s="60"/>
      <c r="BS864" s="60"/>
      <c r="BT864" s="60"/>
      <c r="BU864" s="60"/>
      <c r="BV864" s="60"/>
      <c r="BW864" s="60"/>
      <c r="BX864" s="60"/>
      <c r="BY864" s="60"/>
      <c r="BZ864" s="60"/>
      <c r="CA864" s="60"/>
      <c r="CB864" s="60"/>
      <c r="CC864" s="60"/>
      <c r="CD864" s="60"/>
      <c r="CE864" s="60"/>
      <c r="CF864" s="60"/>
      <c r="CG864" s="60"/>
      <c r="CH864" s="60"/>
      <c r="CI864" s="60"/>
      <c r="CJ864" s="60"/>
      <c r="CK864" s="60"/>
      <c r="CL864" s="60"/>
      <c r="CM864" s="60"/>
      <c r="CN864" s="61"/>
      <c r="CO864" s="61"/>
      <c r="CP864" s="61"/>
      <c r="CQ864" s="61"/>
      <c r="CR864" s="61"/>
      <c r="CS864" s="61"/>
      <c r="CT864" s="61"/>
      <c r="CU864" s="61"/>
      <c r="CV864" s="61"/>
      <c r="CW864" s="61"/>
      <c r="CX864" s="61"/>
      <c r="CY864" s="61"/>
      <c r="CZ864" s="61"/>
      <c r="DA864" s="61"/>
      <c r="DB864" s="61"/>
      <c r="DC864" s="61"/>
      <c r="DD864" s="61"/>
      <c r="DE864" s="61"/>
      <c r="DF864" s="61"/>
      <c r="DG864" s="61"/>
      <c r="DH864" s="61"/>
      <c r="DI864" s="61"/>
      <c r="DJ864" s="61"/>
      <c r="DK864" s="61"/>
      <c r="DL864" s="61"/>
      <c r="DM864" s="61"/>
      <c r="DN864" s="61"/>
      <c r="DO864" s="61"/>
      <c r="DP864" s="61"/>
      <c r="DQ864" s="61"/>
      <c r="DR864" s="61"/>
      <c r="DS864" s="61"/>
      <c r="DT864" s="61"/>
      <c r="DU864" s="61"/>
      <c r="DV864" s="61"/>
      <c r="DW864" s="61"/>
      <c r="DX864" s="61"/>
      <c r="DY864" s="61"/>
      <c r="DZ864" s="61"/>
      <c r="EA864" s="61"/>
      <c r="EB864" s="61"/>
      <c r="EC864" s="61"/>
      <c r="ED864" s="61"/>
      <c r="EE864" s="61"/>
      <c r="EF864" s="61"/>
      <c r="EG864" s="61"/>
      <c r="EH864" s="61"/>
      <c r="EI864" s="61"/>
      <c r="EJ864" s="61"/>
      <c r="EK864" s="61"/>
      <c r="EL864" s="61"/>
      <c r="EM864" s="61"/>
      <c r="EN864" s="61"/>
      <c r="EO864" s="61"/>
      <c r="EP864" s="61"/>
      <c r="EQ864" s="61"/>
      <c r="ER864" s="61"/>
      <c r="ES864" s="61"/>
      <c r="ET864" s="61"/>
      <c r="EU864" s="61"/>
      <c r="EV864" s="61"/>
      <c r="EW864" s="61"/>
      <c r="EX864" s="61"/>
      <c r="EY864" s="61"/>
      <c r="EZ864" s="61"/>
      <c r="FA864" s="61"/>
      <c r="FB864" s="61"/>
      <c r="FC864" s="61"/>
      <c r="FD864" s="61"/>
      <c r="FE864" s="61"/>
      <c r="FF864" s="61"/>
      <c r="FG864" s="61"/>
    </row>
    <row r="865" spans="1:163" s="62" customFormat="1" x14ac:dyDescent="0.25">
      <c r="A865" s="54" t="s">
        <v>29</v>
      </c>
      <c r="B865" s="21"/>
      <c r="C865" s="55" t="s">
        <v>30</v>
      </c>
      <c r="D865" s="56"/>
      <c r="E865" s="57"/>
      <c r="F865" s="58">
        <v>0.06</v>
      </c>
      <c r="G865" s="59">
        <v>0.02</v>
      </c>
      <c r="H865" s="24">
        <v>4.99</v>
      </c>
      <c r="I865" s="59">
        <v>20</v>
      </c>
      <c r="J865" s="40" t="s">
        <v>31</v>
      </c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  <c r="AA865" s="60"/>
      <c r="AB865" s="60"/>
      <c r="AC865" s="60"/>
      <c r="AD865" s="60"/>
      <c r="AE865" s="60"/>
      <c r="AF865" s="60"/>
      <c r="AG865" s="60"/>
      <c r="AH865" s="60"/>
      <c r="AI865" s="60"/>
      <c r="AJ865" s="60"/>
      <c r="AK865" s="60"/>
      <c r="AL865" s="60"/>
      <c r="AM865" s="60"/>
      <c r="AN865" s="60"/>
      <c r="AO865" s="60"/>
      <c r="AP865" s="60"/>
      <c r="AQ865" s="60"/>
      <c r="AR865" s="60"/>
      <c r="AS865" s="60"/>
      <c r="AT865" s="60"/>
      <c r="AU865" s="60"/>
      <c r="AV865" s="60"/>
      <c r="AW865" s="60"/>
      <c r="AX865" s="60"/>
      <c r="AY865" s="60"/>
      <c r="AZ865" s="60"/>
      <c r="BA865" s="60"/>
      <c r="BB865" s="60"/>
      <c r="BC865" s="60"/>
      <c r="BD865" s="60"/>
      <c r="BE865" s="60"/>
      <c r="BF865" s="60"/>
      <c r="BG865" s="60"/>
      <c r="BH865" s="60"/>
      <c r="BI865" s="60"/>
      <c r="BJ865" s="60"/>
      <c r="BK865" s="60"/>
      <c r="BL865" s="60"/>
      <c r="BM865" s="60"/>
      <c r="BN865" s="60"/>
      <c r="BO865" s="60"/>
      <c r="BP865" s="60"/>
      <c r="BQ865" s="60"/>
      <c r="BR865" s="60"/>
      <c r="BS865" s="60"/>
      <c r="BT865" s="60"/>
      <c r="BU865" s="60"/>
      <c r="BV865" s="60"/>
      <c r="BW865" s="60"/>
      <c r="BX865" s="60"/>
      <c r="BY865" s="60"/>
      <c r="BZ865" s="60"/>
      <c r="CA865" s="60"/>
      <c r="CB865" s="60"/>
      <c r="CC865" s="60"/>
      <c r="CD865" s="60"/>
      <c r="CE865" s="60"/>
      <c r="CF865" s="60"/>
      <c r="CG865" s="60"/>
      <c r="CH865" s="60"/>
      <c r="CI865" s="60"/>
      <c r="CJ865" s="60"/>
      <c r="CK865" s="60"/>
      <c r="CL865" s="60"/>
      <c r="CM865" s="60"/>
      <c r="CN865" s="61"/>
      <c r="CO865" s="61"/>
      <c r="CP865" s="61"/>
      <c r="CQ865" s="61"/>
      <c r="CR865" s="61"/>
      <c r="CS865" s="61"/>
      <c r="CT865" s="61"/>
      <c r="CU865" s="61"/>
      <c r="CV865" s="61"/>
      <c r="CW865" s="61"/>
      <c r="CX865" s="61"/>
      <c r="CY865" s="61"/>
      <c r="CZ865" s="61"/>
      <c r="DA865" s="61"/>
      <c r="DB865" s="61"/>
      <c r="DC865" s="61"/>
      <c r="DD865" s="61"/>
      <c r="DE865" s="61"/>
      <c r="DF865" s="61"/>
      <c r="DG865" s="61"/>
      <c r="DH865" s="61"/>
      <c r="DI865" s="61"/>
      <c r="DJ865" s="61"/>
      <c r="DK865" s="61"/>
      <c r="DL865" s="61"/>
      <c r="DM865" s="61"/>
      <c r="DN865" s="61"/>
      <c r="DO865" s="61"/>
      <c r="DP865" s="61"/>
      <c r="DQ865" s="61"/>
      <c r="DR865" s="61"/>
      <c r="DS865" s="61"/>
      <c r="DT865" s="61"/>
      <c r="DU865" s="61"/>
      <c r="DV865" s="61"/>
      <c r="DW865" s="61"/>
      <c r="DX865" s="61"/>
      <c r="DY865" s="61"/>
      <c r="DZ865" s="61"/>
      <c r="EA865" s="61"/>
      <c r="EB865" s="61"/>
      <c r="EC865" s="61"/>
      <c r="ED865" s="61"/>
      <c r="EE865" s="61"/>
      <c r="EF865" s="61"/>
      <c r="EG865" s="61"/>
      <c r="EH865" s="61"/>
      <c r="EI865" s="61"/>
      <c r="EJ865" s="61"/>
      <c r="EK865" s="61"/>
      <c r="EL865" s="61"/>
      <c r="EM865" s="61"/>
      <c r="EN865" s="61"/>
      <c r="EO865" s="61"/>
      <c r="EP865" s="61"/>
      <c r="EQ865" s="61"/>
      <c r="ER865" s="61"/>
      <c r="ES865" s="61"/>
      <c r="ET865" s="61"/>
      <c r="EU865" s="61"/>
      <c r="EV865" s="61"/>
      <c r="EW865" s="61"/>
      <c r="EX865" s="61"/>
      <c r="EY865" s="61"/>
      <c r="EZ865" s="61"/>
      <c r="FA865" s="61"/>
      <c r="FB865" s="61"/>
      <c r="FC865" s="61"/>
      <c r="FD865" s="61"/>
      <c r="FE865" s="61"/>
      <c r="FF865" s="61"/>
      <c r="FG865" s="61"/>
    </row>
    <row r="866" spans="1:163" s="62" customFormat="1" x14ac:dyDescent="0.25">
      <c r="A866" s="54"/>
      <c r="B866" s="21" t="s">
        <v>32</v>
      </c>
      <c r="C866" s="63"/>
      <c r="D866" s="25">
        <v>0.3</v>
      </c>
      <c r="E866" s="55">
        <v>0.3</v>
      </c>
      <c r="F866" s="58"/>
      <c r="G866" s="58"/>
      <c r="H866" s="59"/>
      <c r="I866" s="59"/>
      <c r="J866" s="4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  <c r="AA866" s="60"/>
      <c r="AB866" s="60"/>
      <c r="AC866" s="60"/>
      <c r="AD866" s="60"/>
      <c r="AE866" s="60"/>
      <c r="AF866" s="60"/>
      <c r="AG866" s="60"/>
      <c r="AH866" s="60"/>
      <c r="AI866" s="60"/>
      <c r="AJ866" s="60"/>
      <c r="AK866" s="60"/>
      <c r="AL866" s="60"/>
      <c r="AM866" s="60"/>
      <c r="AN866" s="60"/>
      <c r="AO866" s="60"/>
      <c r="AP866" s="60"/>
      <c r="AQ866" s="60"/>
      <c r="AR866" s="60"/>
      <c r="AS866" s="60"/>
      <c r="AT866" s="60"/>
      <c r="AU866" s="60"/>
      <c r="AV866" s="60"/>
      <c r="AW866" s="60"/>
      <c r="AX866" s="60"/>
      <c r="AY866" s="60"/>
      <c r="AZ866" s="60"/>
      <c r="BA866" s="60"/>
      <c r="BB866" s="60"/>
      <c r="BC866" s="60"/>
      <c r="BD866" s="60"/>
      <c r="BE866" s="60"/>
      <c r="BF866" s="60"/>
      <c r="BG866" s="60"/>
      <c r="BH866" s="60"/>
      <c r="BI866" s="60"/>
      <c r="BJ866" s="60"/>
      <c r="BK866" s="60"/>
      <c r="BL866" s="60"/>
      <c r="BM866" s="60"/>
      <c r="BN866" s="60"/>
      <c r="BO866" s="60"/>
      <c r="BP866" s="60"/>
      <c r="BQ866" s="60"/>
      <c r="BR866" s="60"/>
      <c r="BS866" s="60"/>
      <c r="BT866" s="60"/>
      <c r="BU866" s="60"/>
      <c r="BV866" s="60"/>
      <c r="BW866" s="60"/>
      <c r="BX866" s="60"/>
      <c r="BY866" s="60"/>
      <c r="BZ866" s="60"/>
      <c r="CA866" s="60"/>
      <c r="CB866" s="60"/>
      <c r="CC866" s="60"/>
      <c r="CD866" s="60"/>
      <c r="CE866" s="60"/>
      <c r="CF866" s="60"/>
      <c r="CG866" s="60"/>
      <c r="CH866" s="60"/>
      <c r="CI866" s="60"/>
      <c r="CJ866" s="60"/>
      <c r="CK866" s="60"/>
      <c r="CL866" s="60"/>
      <c r="CM866" s="60"/>
      <c r="CN866" s="61"/>
      <c r="CO866" s="61"/>
      <c r="CP866" s="61"/>
      <c r="CQ866" s="61"/>
      <c r="CR866" s="61"/>
      <c r="CS866" s="61"/>
      <c r="CT866" s="61"/>
      <c r="CU866" s="61"/>
      <c r="CV866" s="61"/>
      <c r="CW866" s="61"/>
      <c r="CX866" s="61"/>
      <c r="CY866" s="61"/>
      <c r="CZ866" s="61"/>
      <c r="DA866" s="61"/>
      <c r="DB866" s="61"/>
      <c r="DC866" s="61"/>
      <c r="DD866" s="61"/>
      <c r="DE866" s="61"/>
      <c r="DF866" s="61"/>
      <c r="DG866" s="61"/>
      <c r="DH866" s="61"/>
      <c r="DI866" s="61"/>
      <c r="DJ866" s="61"/>
      <c r="DK866" s="61"/>
      <c r="DL866" s="61"/>
      <c r="DM866" s="61"/>
      <c r="DN866" s="61"/>
      <c r="DO866" s="61"/>
      <c r="DP866" s="61"/>
      <c r="DQ866" s="61"/>
      <c r="DR866" s="61"/>
      <c r="DS866" s="61"/>
      <c r="DT866" s="61"/>
      <c r="DU866" s="61"/>
      <c r="DV866" s="61"/>
      <c r="DW866" s="61"/>
      <c r="DX866" s="61"/>
      <c r="DY866" s="61"/>
      <c r="DZ866" s="61"/>
      <c r="EA866" s="61"/>
      <c r="EB866" s="61"/>
      <c r="EC866" s="61"/>
      <c r="ED866" s="61"/>
      <c r="EE866" s="61"/>
      <c r="EF866" s="61"/>
      <c r="EG866" s="61"/>
      <c r="EH866" s="61"/>
      <c r="EI866" s="61"/>
      <c r="EJ866" s="61"/>
      <c r="EK866" s="61"/>
      <c r="EL866" s="61"/>
      <c r="EM866" s="61"/>
      <c r="EN866" s="61"/>
      <c r="EO866" s="61"/>
      <c r="EP866" s="61"/>
      <c r="EQ866" s="61"/>
      <c r="ER866" s="61"/>
      <c r="ES866" s="61"/>
      <c r="ET866" s="61"/>
      <c r="EU866" s="61"/>
      <c r="EV866" s="61"/>
      <c r="EW866" s="61"/>
      <c r="EX866" s="61"/>
      <c r="EY866" s="61"/>
      <c r="EZ866" s="61"/>
      <c r="FA866" s="61"/>
      <c r="FB866" s="61"/>
      <c r="FC866" s="61"/>
      <c r="FD866" s="61"/>
      <c r="FE866" s="61"/>
      <c r="FF866" s="61"/>
      <c r="FG866" s="61"/>
    </row>
    <row r="867" spans="1:163" s="62" customFormat="1" x14ac:dyDescent="0.25">
      <c r="A867" s="54"/>
      <c r="B867" s="21" t="s">
        <v>26</v>
      </c>
      <c r="C867" s="63"/>
      <c r="D867" s="25">
        <v>5</v>
      </c>
      <c r="E867" s="55">
        <v>5</v>
      </c>
      <c r="F867" s="58"/>
      <c r="G867" s="58"/>
      <c r="H867" s="59"/>
      <c r="I867" s="58"/>
      <c r="J867" s="4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  <c r="AA867" s="60"/>
      <c r="AB867" s="60"/>
      <c r="AC867" s="60"/>
      <c r="AD867" s="60"/>
      <c r="AE867" s="60"/>
      <c r="AF867" s="60"/>
      <c r="AG867" s="60"/>
      <c r="AH867" s="60"/>
      <c r="AI867" s="60"/>
      <c r="AJ867" s="60"/>
      <c r="AK867" s="60"/>
      <c r="AL867" s="60"/>
      <c r="AM867" s="60"/>
      <c r="AN867" s="60"/>
      <c r="AO867" s="60"/>
      <c r="AP867" s="60"/>
      <c r="AQ867" s="60"/>
      <c r="AR867" s="60"/>
      <c r="AS867" s="60"/>
      <c r="AT867" s="60"/>
      <c r="AU867" s="60"/>
      <c r="AV867" s="60"/>
      <c r="AW867" s="60"/>
      <c r="AX867" s="60"/>
      <c r="AY867" s="60"/>
      <c r="AZ867" s="60"/>
      <c r="BA867" s="60"/>
      <c r="BB867" s="60"/>
      <c r="BC867" s="60"/>
      <c r="BD867" s="60"/>
      <c r="BE867" s="60"/>
      <c r="BF867" s="60"/>
      <c r="BG867" s="60"/>
      <c r="BH867" s="60"/>
      <c r="BI867" s="60"/>
      <c r="BJ867" s="60"/>
      <c r="BK867" s="60"/>
      <c r="BL867" s="60"/>
      <c r="BM867" s="60"/>
      <c r="BN867" s="60"/>
      <c r="BO867" s="60"/>
      <c r="BP867" s="60"/>
      <c r="BQ867" s="60"/>
      <c r="BR867" s="60"/>
      <c r="BS867" s="60"/>
      <c r="BT867" s="60"/>
      <c r="BU867" s="60"/>
      <c r="BV867" s="60"/>
      <c r="BW867" s="60"/>
      <c r="BX867" s="60"/>
      <c r="BY867" s="60"/>
      <c r="BZ867" s="60"/>
      <c r="CA867" s="60"/>
      <c r="CB867" s="60"/>
      <c r="CC867" s="60"/>
      <c r="CD867" s="60"/>
      <c r="CE867" s="60"/>
      <c r="CF867" s="60"/>
      <c r="CG867" s="60"/>
      <c r="CH867" s="60"/>
      <c r="CI867" s="60"/>
      <c r="CJ867" s="60"/>
      <c r="CK867" s="60"/>
      <c r="CL867" s="60"/>
      <c r="CM867" s="60"/>
      <c r="CN867" s="61"/>
      <c r="CO867" s="61"/>
      <c r="CP867" s="61"/>
      <c r="CQ867" s="61"/>
      <c r="CR867" s="61"/>
      <c r="CS867" s="61"/>
      <c r="CT867" s="61"/>
      <c r="CU867" s="61"/>
      <c r="CV867" s="61"/>
      <c r="CW867" s="61"/>
      <c r="CX867" s="61"/>
      <c r="CY867" s="61"/>
      <c r="CZ867" s="61"/>
      <c r="DA867" s="61"/>
      <c r="DB867" s="61"/>
      <c r="DC867" s="61"/>
      <c r="DD867" s="61"/>
      <c r="DE867" s="61"/>
      <c r="DF867" s="61"/>
      <c r="DG867" s="61"/>
      <c r="DH867" s="61"/>
      <c r="DI867" s="61"/>
      <c r="DJ867" s="61"/>
      <c r="DK867" s="61"/>
      <c r="DL867" s="61"/>
      <c r="DM867" s="61"/>
      <c r="DN867" s="61"/>
      <c r="DO867" s="61"/>
      <c r="DP867" s="61"/>
      <c r="DQ867" s="61"/>
      <c r="DR867" s="61"/>
      <c r="DS867" s="61"/>
      <c r="DT867" s="61"/>
      <c r="DU867" s="61"/>
      <c r="DV867" s="61"/>
      <c r="DW867" s="61"/>
      <c r="DX867" s="61"/>
      <c r="DY867" s="61"/>
      <c r="DZ867" s="61"/>
      <c r="EA867" s="61"/>
      <c r="EB867" s="61"/>
      <c r="EC867" s="61"/>
      <c r="ED867" s="61"/>
      <c r="EE867" s="61"/>
      <c r="EF867" s="61"/>
      <c r="EG867" s="61"/>
      <c r="EH867" s="61"/>
      <c r="EI867" s="61"/>
      <c r="EJ867" s="61"/>
      <c r="EK867" s="61"/>
      <c r="EL867" s="61"/>
      <c r="EM867" s="61"/>
      <c r="EN867" s="61"/>
      <c r="EO867" s="61"/>
      <c r="EP867" s="61"/>
      <c r="EQ867" s="61"/>
      <c r="ER867" s="61"/>
      <c r="ES867" s="61"/>
      <c r="ET867" s="61"/>
      <c r="EU867" s="61"/>
      <c r="EV867" s="61"/>
      <c r="EW867" s="61"/>
      <c r="EX867" s="61"/>
      <c r="EY867" s="61"/>
      <c r="EZ867" s="61"/>
      <c r="FA867" s="61"/>
      <c r="FB867" s="61"/>
      <c r="FC867" s="61"/>
      <c r="FD867" s="61"/>
      <c r="FE867" s="61"/>
      <c r="FF867" s="61"/>
      <c r="FG867" s="61"/>
    </row>
    <row r="868" spans="1:163" s="62" customFormat="1" x14ac:dyDescent="0.25">
      <c r="A868" s="54"/>
      <c r="B868" s="21" t="s">
        <v>33</v>
      </c>
      <c r="C868" s="63"/>
      <c r="D868" s="25">
        <v>180</v>
      </c>
      <c r="E868" s="55">
        <v>180</v>
      </c>
      <c r="F868" s="58"/>
      <c r="G868" s="58"/>
      <c r="H868" s="59"/>
      <c r="I868" s="58"/>
      <c r="J868" s="4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  <c r="AA868" s="60"/>
      <c r="AB868" s="60"/>
      <c r="AC868" s="60"/>
      <c r="AD868" s="60"/>
      <c r="AE868" s="60"/>
      <c r="AF868" s="60"/>
      <c r="AG868" s="60"/>
      <c r="AH868" s="60"/>
      <c r="AI868" s="60"/>
      <c r="AJ868" s="60"/>
      <c r="AK868" s="60"/>
      <c r="AL868" s="60"/>
      <c r="AM868" s="60"/>
      <c r="AN868" s="60"/>
      <c r="AO868" s="60"/>
      <c r="AP868" s="60"/>
      <c r="AQ868" s="60"/>
      <c r="AR868" s="60"/>
      <c r="AS868" s="60"/>
      <c r="AT868" s="60"/>
      <c r="AU868" s="60"/>
      <c r="AV868" s="60"/>
      <c r="AW868" s="60"/>
      <c r="AX868" s="60"/>
      <c r="AY868" s="60"/>
      <c r="AZ868" s="60"/>
      <c r="BA868" s="60"/>
      <c r="BB868" s="60"/>
      <c r="BC868" s="60"/>
      <c r="BD868" s="60"/>
      <c r="BE868" s="60"/>
      <c r="BF868" s="60"/>
      <c r="BG868" s="60"/>
      <c r="BH868" s="60"/>
      <c r="BI868" s="60"/>
      <c r="BJ868" s="60"/>
      <c r="BK868" s="60"/>
      <c r="BL868" s="60"/>
      <c r="BM868" s="60"/>
      <c r="BN868" s="60"/>
      <c r="BO868" s="60"/>
      <c r="BP868" s="60"/>
      <c r="BQ868" s="60"/>
      <c r="BR868" s="60"/>
      <c r="BS868" s="60"/>
      <c r="BT868" s="60"/>
      <c r="BU868" s="60"/>
      <c r="BV868" s="60"/>
      <c r="BW868" s="60"/>
      <c r="BX868" s="60"/>
      <c r="BY868" s="60"/>
      <c r="BZ868" s="60"/>
      <c r="CA868" s="60"/>
      <c r="CB868" s="60"/>
      <c r="CC868" s="60"/>
      <c r="CD868" s="60"/>
      <c r="CE868" s="60"/>
      <c r="CF868" s="60"/>
      <c r="CG868" s="60"/>
      <c r="CH868" s="60"/>
      <c r="CI868" s="60"/>
      <c r="CJ868" s="60"/>
      <c r="CK868" s="60"/>
      <c r="CL868" s="60"/>
      <c r="CM868" s="60"/>
      <c r="CN868" s="61"/>
      <c r="CO868" s="61"/>
      <c r="CP868" s="61"/>
      <c r="CQ868" s="61"/>
      <c r="CR868" s="61"/>
      <c r="CS868" s="61"/>
      <c r="CT868" s="61"/>
      <c r="CU868" s="61"/>
      <c r="CV868" s="61"/>
      <c r="CW868" s="61"/>
      <c r="CX868" s="61"/>
      <c r="CY868" s="61"/>
      <c r="CZ868" s="61"/>
      <c r="DA868" s="61"/>
      <c r="DB868" s="61"/>
      <c r="DC868" s="61"/>
      <c r="DD868" s="61"/>
      <c r="DE868" s="61"/>
      <c r="DF868" s="61"/>
      <c r="DG868" s="61"/>
      <c r="DH868" s="61"/>
      <c r="DI868" s="61"/>
      <c r="DJ868" s="61"/>
      <c r="DK868" s="61"/>
      <c r="DL868" s="61"/>
      <c r="DM868" s="61"/>
      <c r="DN868" s="61"/>
      <c r="DO868" s="61"/>
      <c r="DP868" s="61"/>
      <c r="DQ868" s="61"/>
      <c r="DR868" s="61"/>
      <c r="DS868" s="61"/>
      <c r="DT868" s="61"/>
      <c r="DU868" s="61"/>
      <c r="DV868" s="61"/>
      <c r="DW868" s="61"/>
      <c r="DX868" s="61"/>
      <c r="DY868" s="61"/>
      <c r="DZ868" s="61"/>
      <c r="EA868" s="61"/>
      <c r="EB868" s="61"/>
      <c r="EC868" s="61"/>
      <c r="ED868" s="61"/>
      <c r="EE868" s="61"/>
      <c r="EF868" s="61"/>
      <c r="EG868" s="61"/>
      <c r="EH868" s="61"/>
      <c r="EI868" s="61"/>
      <c r="EJ868" s="61"/>
      <c r="EK868" s="61"/>
      <c r="EL868" s="61"/>
      <c r="EM868" s="61"/>
      <c r="EN868" s="61"/>
      <c r="EO868" s="61"/>
      <c r="EP868" s="61"/>
      <c r="EQ868" s="61"/>
      <c r="ER868" s="61"/>
      <c r="ES868" s="61"/>
      <c r="ET868" s="61"/>
      <c r="EU868" s="61"/>
      <c r="EV868" s="61"/>
      <c r="EW868" s="61"/>
      <c r="EX868" s="61"/>
      <c r="EY868" s="61"/>
      <c r="EZ868" s="61"/>
      <c r="FA868" s="61"/>
      <c r="FB868" s="61"/>
      <c r="FC868" s="61"/>
      <c r="FD868" s="61"/>
      <c r="FE868" s="61"/>
      <c r="FF868" s="61"/>
      <c r="FG868" s="61"/>
    </row>
    <row r="869" spans="1:163" x14ac:dyDescent="0.25">
      <c r="A869" s="47" t="s">
        <v>60</v>
      </c>
      <c r="C869" s="48">
        <v>20</v>
      </c>
      <c r="D869" s="51">
        <v>20</v>
      </c>
      <c r="E869" s="51">
        <v>20</v>
      </c>
      <c r="F869" s="51">
        <v>1.52</v>
      </c>
      <c r="G869" s="17">
        <v>0.16</v>
      </c>
      <c r="H869" s="51">
        <v>9.84</v>
      </c>
      <c r="I869" s="17">
        <v>47</v>
      </c>
      <c r="J869" s="40"/>
    </row>
    <row r="870" spans="1:163" ht="21" customHeight="1" x14ac:dyDescent="0.25">
      <c r="A870" s="66" t="s">
        <v>39</v>
      </c>
      <c r="B870" s="67"/>
      <c r="C870" s="68">
        <v>518</v>
      </c>
      <c r="D870" s="92"/>
      <c r="E870" s="44"/>
      <c r="F870" s="92">
        <f>SUM(F855:F869)</f>
        <v>15.98</v>
      </c>
      <c r="G870" s="92">
        <f>SUM(G855:G869)</f>
        <v>17.11</v>
      </c>
      <c r="H870" s="92">
        <f>SUM(H855:H869)</f>
        <v>81.92</v>
      </c>
      <c r="I870" s="92">
        <f>SUM(I855:I869)</f>
        <v>545.6</v>
      </c>
      <c r="J870" s="46"/>
    </row>
    <row r="871" spans="1:163" ht="15" customHeight="1" x14ac:dyDescent="0.25">
      <c r="A871" s="66" t="s">
        <v>92</v>
      </c>
      <c r="B871" s="67"/>
      <c r="C871" s="68">
        <f>C809+C812+C853+C870</f>
        <v>1734.5</v>
      </c>
      <c r="D871" s="111"/>
      <c r="E871" s="44"/>
      <c r="F871" s="177">
        <f>F809+F812+F853+F870</f>
        <v>49.376666666666665</v>
      </c>
      <c r="G871" s="177">
        <f>G809+G812+G853+G870</f>
        <v>52.887666666666668</v>
      </c>
      <c r="H871" s="177">
        <f>H809+H812+H853+H870</f>
        <v>238.39166666666671</v>
      </c>
      <c r="I871" s="177">
        <f>I809+I812+I853+I870</f>
        <v>1617.1</v>
      </c>
      <c r="J871" s="180"/>
    </row>
    <row r="872" spans="1:163" ht="15" customHeight="1" x14ac:dyDescent="0.25">
      <c r="A872" s="66" t="s">
        <v>285</v>
      </c>
      <c r="B872" s="67"/>
      <c r="C872" s="44">
        <f>C100+C185+C277+C353+C437+C527+C614+C705+C787+C871</f>
        <v>17060</v>
      </c>
      <c r="D872" s="44"/>
      <c r="E872" s="44"/>
      <c r="F872" s="44">
        <f>F100+F185+F277+F353+F437+F527+F614+F705+F787+F871</f>
        <v>485.95100000000002</v>
      </c>
      <c r="G872" s="44">
        <f>G100+G185+G277+G353+G437+G527+G614+G705+G787+G871</f>
        <v>540.03199999999993</v>
      </c>
      <c r="H872" s="44">
        <f>H100+H185+H277+H353+H437+H527+H614+H705+H787+H871</f>
        <v>2349.0480000000002</v>
      </c>
      <c r="I872" s="44">
        <f>I100+I185+I277+I353+I437+I527+I614+I705+I787+I871</f>
        <v>16199.999999999998</v>
      </c>
      <c r="J872" s="180"/>
    </row>
    <row r="873" spans="1:163" x14ac:dyDescent="0.25">
      <c r="A873" s="15" t="s">
        <v>286</v>
      </c>
      <c r="E873" s="15"/>
      <c r="F873" s="25"/>
      <c r="G873" s="25"/>
      <c r="H873" s="25"/>
      <c r="I873" s="25"/>
      <c r="J873" s="80"/>
    </row>
    <row r="874" spans="1:163" x14ac:dyDescent="0.25">
      <c r="A874" s="13" t="s">
        <v>287</v>
      </c>
      <c r="B874" s="13"/>
      <c r="C874" s="13"/>
      <c r="D874" s="13"/>
      <c r="E874" s="13"/>
      <c r="F874" s="13"/>
      <c r="G874" s="13"/>
      <c r="H874" s="13"/>
      <c r="I874" s="13"/>
      <c r="J874" s="80"/>
    </row>
    <row r="875" spans="1:163" ht="15.75" customHeight="1" x14ac:dyDescent="0.25">
      <c r="A875" s="12" t="s">
        <v>288</v>
      </c>
      <c r="B875" s="12"/>
      <c r="C875" s="12"/>
      <c r="D875" s="12"/>
      <c r="E875" s="12"/>
      <c r="F875" s="12"/>
      <c r="G875" s="12"/>
      <c r="H875" s="12"/>
      <c r="I875" s="12"/>
      <c r="J875" s="80"/>
    </row>
    <row r="876" spans="1:163" ht="15.75" customHeight="1" x14ac:dyDescent="0.25">
      <c r="A876" s="12" t="s">
        <v>289</v>
      </c>
      <c r="B876" s="12"/>
      <c r="C876" s="12"/>
      <c r="D876" s="12"/>
      <c r="E876" s="12"/>
      <c r="F876" s="12"/>
      <c r="G876" s="12"/>
      <c r="H876" s="12"/>
      <c r="I876" s="12"/>
      <c r="J876" s="80"/>
    </row>
    <row r="877" spans="1:163" ht="15.75" customHeight="1" x14ac:dyDescent="0.25">
      <c r="A877" s="12" t="s">
        <v>290</v>
      </c>
      <c r="B877" s="12"/>
      <c r="C877" s="12"/>
      <c r="D877" s="12"/>
      <c r="E877" s="12"/>
      <c r="F877" s="12"/>
      <c r="G877" s="12"/>
      <c r="H877" s="12"/>
      <c r="I877" s="12"/>
      <c r="J877" s="80"/>
    </row>
    <row r="878" spans="1:163" ht="15.75" customHeight="1" x14ac:dyDescent="0.25">
      <c r="A878" s="12" t="s">
        <v>291</v>
      </c>
      <c r="B878" s="12"/>
      <c r="C878" s="12"/>
      <c r="D878" s="12"/>
      <c r="E878" s="12"/>
      <c r="F878" s="12"/>
      <c r="G878" s="12"/>
      <c r="H878" s="12"/>
      <c r="I878" s="12"/>
      <c r="J878" s="80"/>
    </row>
    <row r="879" spans="1:163" ht="15.75" customHeight="1" x14ac:dyDescent="0.25">
      <c r="A879" s="12" t="s">
        <v>292</v>
      </c>
      <c r="B879" s="12"/>
      <c r="C879" s="12"/>
      <c r="D879" s="12"/>
      <c r="E879" s="12"/>
      <c r="F879" s="12"/>
      <c r="G879" s="12"/>
      <c r="H879" s="12"/>
      <c r="I879" s="12"/>
      <c r="J879" s="80"/>
    </row>
    <row r="880" spans="1:163" ht="15.75" customHeight="1" x14ac:dyDescent="0.25">
      <c r="A880" s="12" t="s">
        <v>293</v>
      </c>
      <c r="B880" s="12"/>
      <c r="C880" s="12"/>
      <c r="D880" s="12"/>
      <c r="E880" s="12"/>
      <c r="F880" s="12"/>
      <c r="G880" s="12"/>
      <c r="H880" s="12"/>
      <c r="I880" s="12"/>
      <c r="J880" s="80"/>
    </row>
    <row r="881" spans="1:104" ht="15.75" customHeight="1" x14ac:dyDescent="0.25">
      <c r="A881" s="12" t="s">
        <v>294</v>
      </c>
      <c r="B881" s="12"/>
      <c r="C881" s="12"/>
      <c r="D881" s="12"/>
      <c r="E881" s="12"/>
      <c r="F881" s="12"/>
      <c r="G881" s="12"/>
      <c r="H881" s="12"/>
      <c r="I881" s="12"/>
      <c r="J881" s="80"/>
    </row>
    <row r="882" spans="1:104" ht="15.75" customHeight="1" x14ac:dyDescent="0.25">
      <c r="A882" s="12" t="s">
        <v>295</v>
      </c>
      <c r="B882" s="12"/>
      <c r="C882" s="12"/>
      <c r="D882" s="12"/>
      <c r="E882" s="12"/>
      <c r="F882" s="12"/>
      <c r="G882" s="12"/>
      <c r="H882" s="12"/>
      <c r="I882" s="12"/>
      <c r="J882" s="80"/>
    </row>
    <row r="883" spans="1:104" ht="15.75" customHeight="1" x14ac:dyDescent="0.25">
      <c r="A883" s="12" t="s">
        <v>296</v>
      </c>
      <c r="B883" s="12"/>
      <c r="C883" s="12"/>
      <c r="D883" s="12"/>
      <c r="E883" s="12"/>
      <c r="F883" s="12"/>
      <c r="G883" s="12"/>
      <c r="H883" s="12"/>
      <c r="I883" s="12"/>
      <c r="J883" s="80"/>
    </row>
    <row r="884" spans="1:104" ht="15.75" customHeight="1" x14ac:dyDescent="0.25">
      <c r="A884" s="12" t="s">
        <v>297</v>
      </c>
      <c r="B884" s="12"/>
      <c r="C884" s="12"/>
      <c r="D884" s="12"/>
      <c r="E884" s="12"/>
      <c r="F884" s="12"/>
      <c r="G884" s="12"/>
      <c r="H884" s="12"/>
      <c r="I884" s="12"/>
      <c r="J884" s="80"/>
    </row>
    <row r="885" spans="1:104" ht="15.75" customHeight="1" x14ac:dyDescent="0.25">
      <c r="A885" s="12" t="s">
        <v>298</v>
      </c>
      <c r="B885" s="12"/>
      <c r="C885" s="12"/>
      <c r="D885" s="12"/>
      <c r="E885" s="12"/>
      <c r="F885" s="12"/>
      <c r="G885" s="12"/>
      <c r="H885" s="12"/>
      <c r="I885" s="12"/>
      <c r="J885" s="80"/>
    </row>
    <row r="886" spans="1:104" ht="15.75" customHeight="1" x14ac:dyDescent="0.25">
      <c r="A886" s="12" t="s">
        <v>299</v>
      </c>
      <c r="B886" s="12"/>
      <c r="C886" s="12"/>
      <c r="D886" s="12"/>
      <c r="E886" s="12"/>
      <c r="F886" s="12"/>
      <c r="G886" s="12"/>
      <c r="H886" s="12"/>
      <c r="I886" s="12"/>
      <c r="J886" s="80"/>
    </row>
    <row r="887" spans="1:104" x14ac:dyDescent="0.25">
      <c r="A887" s="13" t="s">
        <v>300</v>
      </c>
      <c r="B887" s="13"/>
      <c r="C887" s="13"/>
      <c r="D887" s="13"/>
      <c r="E887" s="13"/>
      <c r="F887" s="13"/>
      <c r="G887" s="13"/>
      <c r="H887" s="13"/>
      <c r="I887" s="13"/>
      <c r="J887" s="80"/>
    </row>
    <row r="888" spans="1:104" x14ac:dyDescent="0.25">
      <c r="A888" s="13" t="s">
        <v>301</v>
      </c>
      <c r="B888" s="13"/>
      <c r="C888" s="13"/>
      <c r="D888" s="13"/>
      <c r="E888" s="13"/>
      <c r="F888" s="13"/>
      <c r="G888" s="13"/>
      <c r="H888" s="13"/>
      <c r="I888" s="13"/>
      <c r="J888" s="80"/>
    </row>
    <row r="889" spans="1:104" ht="15.75" customHeight="1" x14ac:dyDescent="0.25">
      <c r="A889" s="12" t="s">
        <v>302</v>
      </c>
      <c r="B889" s="12"/>
      <c r="C889" s="12"/>
      <c r="D889" s="12"/>
      <c r="E889" s="12"/>
      <c r="F889" s="12"/>
      <c r="G889" s="12"/>
      <c r="H889" s="12"/>
      <c r="I889" s="12"/>
      <c r="J889" s="80"/>
    </row>
    <row r="890" spans="1:104" ht="15.75" customHeight="1" x14ac:dyDescent="0.25">
      <c r="A890" s="12" t="s">
        <v>303</v>
      </c>
      <c r="B890" s="12"/>
      <c r="C890" s="12"/>
      <c r="D890" s="12"/>
      <c r="E890" s="12"/>
      <c r="F890" s="12"/>
      <c r="G890" s="12"/>
      <c r="H890" s="12"/>
      <c r="I890" s="12"/>
      <c r="J890" s="80"/>
    </row>
    <row r="891" spans="1:104" ht="15.75" customHeight="1" x14ac:dyDescent="0.25">
      <c r="A891" s="12" t="s">
        <v>304</v>
      </c>
      <c r="B891" s="12"/>
      <c r="C891" s="12"/>
      <c r="D891" s="12"/>
      <c r="E891" s="12"/>
      <c r="F891" s="12"/>
      <c r="G891" s="12"/>
      <c r="H891" s="12"/>
      <c r="I891" s="12"/>
      <c r="J891" s="80"/>
    </row>
    <row r="892" spans="1:104" ht="15.75" customHeight="1" x14ac:dyDescent="0.25">
      <c r="A892" s="12" t="s">
        <v>305</v>
      </c>
      <c r="B892" s="12"/>
      <c r="C892" s="12"/>
      <c r="D892" s="12"/>
      <c r="E892" s="12"/>
      <c r="F892" s="12"/>
      <c r="G892" s="12"/>
      <c r="H892" s="12"/>
      <c r="I892" s="12"/>
      <c r="J892" s="80"/>
    </row>
    <row r="893" spans="1:104" ht="15.75" customHeight="1" x14ac:dyDescent="0.25">
      <c r="A893" s="12" t="s">
        <v>306</v>
      </c>
      <c r="B893" s="12"/>
      <c r="C893" s="12"/>
      <c r="D893" s="12"/>
      <c r="E893" s="12"/>
      <c r="F893" s="12"/>
      <c r="G893" s="12"/>
      <c r="H893" s="12"/>
      <c r="I893" s="12"/>
      <c r="J893" s="80"/>
    </row>
    <row r="894" spans="1:104" ht="15.75" customHeight="1" x14ac:dyDescent="0.25">
      <c r="A894" s="12" t="s">
        <v>307</v>
      </c>
      <c r="B894" s="12"/>
      <c r="C894" s="12"/>
      <c r="D894" s="12"/>
      <c r="E894" s="12"/>
      <c r="F894" s="12"/>
      <c r="G894" s="12"/>
      <c r="H894" s="25"/>
      <c r="I894" s="25"/>
      <c r="J894" s="80"/>
      <c r="K894" s="98"/>
      <c r="L894" s="98"/>
      <c r="M894" s="98"/>
      <c r="N894" s="98"/>
      <c r="O894" s="98"/>
      <c r="P894" s="98"/>
      <c r="Q894" s="98"/>
      <c r="R894" s="98"/>
      <c r="S894" s="98"/>
      <c r="T894" s="98"/>
      <c r="U894" s="98"/>
      <c r="V894" s="98"/>
      <c r="W894" s="98"/>
      <c r="X894" s="98"/>
      <c r="Y894" s="98"/>
      <c r="Z894" s="98"/>
      <c r="AA894" s="98"/>
      <c r="AB894" s="98"/>
      <c r="AC894" s="98"/>
      <c r="AD894" s="98"/>
      <c r="AE894" s="98"/>
      <c r="AF894" s="98"/>
      <c r="AG894" s="98"/>
      <c r="AH894" s="98"/>
      <c r="AI894" s="98"/>
      <c r="AJ894" s="98"/>
      <c r="AK894" s="98"/>
      <c r="AL894" s="98"/>
      <c r="AM894" s="98"/>
      <c r="AN894" s="98"/>
      <c r="AO894" s="98"/>
      <c r="AP894" s="98"/>
      <c r="AQ894" s="98"/>
      <c r="AR894" s="98"/>
      <c r="AS894" s="98"/>
      <c r="AT894" s="98"/>
      <c r="AU894" s="98"/>
      <c r="AV894" s="98"/>
      <c r="AW894" s="98"/>
      <c r="AX894" s="98"/>
      <c r="AY894" s="98"/>
      <c r="AZ894" s="98"/>
      <c r="BA894" s="98"/>
      <c r="BB894" s="98"/>
      <c r="BC894" s="98"/>
      <c r="BD894" s="98"/>
      <c r="BE894" s="98"/>
      <c r="BF894" s="98"/>
      <c r="BG894" s="98"/>
      <c r="BH894" s="98"/>
      <c r="BI894" s="98"/>
      <c r="BJ894" s="98"/>
      <c r="BK894" s="98"/>
      <c r="BL894" s="98"/>
      <c r="BM894" s="98"/>
      <c r="BN894" s="98"/>
      <c r="BO894" s="98"/>
      <c r="BP894" s="98"/>
      <c r="BQ894" s="98"/>
      <c r="BR894" s="98"/>
      <c r="BS894" s="98"/>
      <c r="BT894" s="98"/>
      <c r="BU894" s="98"/>
      <c r="BV894" s="98"/>
      <c r="BW894" s="98"/>
      <c r="BX894" s="98"/>
      <c r="BY894" s="98"/>
      <c r="BZ894" s="98"/>
      <c r="CA894" s="98"/>
      <c r="CB894" s="98"/>
      <c r="CC894" s="98"/>
      <c r="CD894" s="98"/>
      <c r="CE894" s="98"/>
      <c r="CF894" s="98"/>
      <c r="CG894" s="98"/>
      <c r="CH894" s="98"/>
      <c r="CI894" s="98"/>
      <c r="CJ894" s="98"/>
      <c r="CK894" s="98"/>
      <c r="CL894" s="98"/>
      <c r="CM894" s="98"/>
      <c r="CN894" s="99"/>
      <c r="CO894" s="99"/>
      <c r="CP894" s="99"/>
      <c r="CQ894" s="99"/>
      <c r="CR894" s="99"/>
      <c r="CS894" s="99"/>
      <c r="CT894" s="99"/>
      <c r="CU894" s="99"/>
      <c r="CV894" s="99"/>
      <c r="CW894" s="99"/>
      <c r="CX894" s="99"/>
      <c r="CY894" s="99"/>
      <c r="CZ894" s="99"/>
    </row>
    <row r="895" spans="1:104" ht="15.75" customHeight="1" x14ac:dyDescent="0.25">
      <c r="A895" s="12" t="s">
        <v>308</v>
      </c>
      <c r="B895" s="12"/>
      <c r="C895" s="12"/>
      <c r="D895" s="12"/>
      <c r="E895" s="12"/>
      <c r="F895" s="12"/>
      <c r="G895" s="12"/>
      <c r="H895" s="12"/>
      <c r="I895" s="12"/>
      <c r="J895" s="80"/>
    </row>
    <row r="896" spans="1:104" ht="15.75" customHeight="1" x14ac:dyDescent="0.25">
      <c r="A896" s="12" t="s">
        <v>309</v>
      </c>
      <c r="B896" s="12"/>
      <c r="C896" s="12"/>
      <c r="D896" s="12"/>
      <c r="E896" s="12"/>
      <c r="F896" s="12"/>
      <c r="G896" s="12"/>
      <c r="H896" s="12"/>
      <c r="I896" s="12"/>
      <c r="J896" s="80"/>
    </row>
    <row r="897" spans="1:10" ht="15.75" customHeight="1" x14ac:dyDescent="0.25">
      <c r="A897" s="12" t="s">
        <v>310</v>
      </c>
      <c r="B897" s="12"/>
      <c r="C897" s="12"/>
      <c r="D897" s="12"/>
      <c r="E897" s="12"/>
      <c r="F897" s="12"/>
      <c r="G897" s="12"/>
      <c r="H897" s="12"/>
      <c r="I897" s="12"/>
      <c r="J897" s="80"/>
    </row>
    <row r="898" spans="1:10" ht="15.75" customHeight="1" x14ac:dyDescent="0.25">
      <c r="A898" s="12" t="s">
        <v>311</v>
      </c>
      <c r="B898" s="12"/>
      <c r="C898" s="12"/>
      <c r="D898" s="12"/>
      <c r="E898" s="12"/>
      <c r="F898" s="12"/>
      <c r="G898" s="12"/>
      <c r="H898" s="12"/>
      <c r="I898" s="12"/>
      <c r="J898" s="80"/>
    </row>
    <row r="899" spans="1:10" ht="15.75" customHeight="1" x14ac:dyDescent="0.25">
      <c r="A899" s="12" t="s">
        <v>312</v>
      </c>
      <c r="B899" s="12"/>
      <c r="C899" s="12"/>
      <c r="D899" s="12"/>
      <c r="E899" s="12"/>
      <c r="F899" s="12"/>
      <c r="G899" s="12"/>
      <c r="H899" s="12"/>
      <c r="I899" s="12"/>
      <c r="J899" s="80"/>
    </row>
  </sheetData>
  <mergeCells count="36">
    <mergeCell ref="A899:I899"/>
    <mergeCell ref="A894:G894"/>
    <mergeCell ref="A895:I895"/>
    <mergeCell ref="A896:I896"/>
    <mergeCell ref="A897:I897"/>
    <mergeCell ref="A898:I898"/>
    <mergeCell ref="A889:I889"/>
    <mergeCell ref="A890:I890"/>
    <mergeCell ref="A891:I891"/>
    <mergeCell ref="A892:I892"/>
    <mergeCell ref="A893:I893"/>
    <mergeCell ref="A884:I884"/>
    <mergeCell ref="A885:I885"/>
    <mergeCell ref="A886:I886"/>
    <mergeCell ref="A887:I887"/>
    <mergeCell ref="A888:I888"/>
    <mergeCell ref="A879:I879"/>
    <mergeCell ref="A880:I880"/>
    <mergeCell ref="A881:I881"/>
    <mergeCell ref="A882:I882"/>
    <mergeCell ref="A883:I883"/>
    <mergeCell ref="A874:I874"/>
    <mergeCell ref="A875:I875"/>
    <mergeCell ref="A876:I876"/>
    <mergeCell ref="A877:I877"/>
    <mergeCell ref="A878:I878"/>
    <mergeCell ref="F440:H440"/>
    <mergeCell ref="F530:H530"/>
    <mergeCell ref="F616:H616"/>
    <mergeCell ref="F707:H707"/>
    <mergeCell ref="F789:H789"/>
    <mergeCell ref="F6:H6"/>
    <mergeCell ref="F103:H103"/>
    <mergeCell ref="F188:H188"/>
    <mergeCell ref="F280:H280"/>
    <mergeCell ref="F357:H357"/>
  </mergeCells>
  <pageMargins left="0.25" right="0.25" top="0.75" bottom="0.75" header="0.511811023622047" footer="0.511811023622047"/>
  <pageSetup paperSize="9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0"/>
  <sheetViews>
    <sheetView tabSelected="1" zoomScaleNormal="100" workbookViewId="0"/>
  </sheetViews>
  <sheetFormatPr defaultColWidth="8.7109375" defaultRowHeight="15" x14ac:dyDescent="0.25"/>
  <cols>
    <col min="1" max="1" width="37.28515625" style="181" customWidth="1"/>
    <col min="2" max="2" width="13.28515625" style="181" customWidth="1"/>
    <col min="3" max="3" width="13.42578125" style="182" customWidth="1"/>
    <col min="4" max="4" width="11.42578125" style="183" customWidth="1"/>
    <col min="5" max="5" width="10" style="183" customWidth="1"/>
    <col min="6" max="6" width="11.42578125" style="183" customWidth="1"/>
    <col min="7" max="7" width="12.140625" style="183" customWidth="1"/>
    <col min="8" max="8" width="19.85546875" style="184" customWidth="1"/>
    <col min="9" max="9" width="9.140625" style="185" customWidth="1"/>
  </cols>
  <sheetData>
    <row r="1" spans="1:10" ht="17.25" customHeight="1" x14ac:dyDescent="0.25">
      <c r="C1" s="181"/>
      <c r="D1" s="186"/>
      <c r="E1" s="11"/>
      <c r="F1" s="11"/>
      <c r="G1" s="11"/>
      <c r="H1" s="187"/>
      <c r="J1" s="188"/>
    </row>
    <row r="2" spans="1:10" ht="55.5" customHeight="1" x14ac:dyDescent="0.25">
      <c r="A2" s="181" t="s">
        <v>313</v>
      </c>
      <c r="C2" s="181"/>
      <c r="D2" s="186"/>
      <c r="E2" s="10"/>
      <c r="F2" s="10"/>
      <c r="G2" s="10"/>
      <c r="H2" s="187"/>
      <c r="J2" s="188"/>
    </row>
    <row r="3" spans="1:10" x14ac:dyDescent="0.25">
      <c r="A3" s="185" t="s">
        <v>314</v>
      </c>
      <c r="B3" s="185"/>
      <c r="C3" s="189"/>
      <c r="D3" s="190"/>
      <c r="E3" s="9"/>
      <c r="F3" s="9"/>
      <c r="G3" s="9"/>
      <c r="H3" s="187"/>
      <c r="J3" s="188"/>
    </row>
    <row r="4" spans="1:10" x14ac:dyDescent="0.25">
      <c r="A4" s="185"/>
      <c r="B4" s="185"/>
      <c r="C4" s="189"/>
      <c r="D4" s="190"/>
      <c r="E4" s="9" t="s">
        <v>315</v>
      </c>
      <c r="F4" s="9"/>
      <c r="G4" s="9"/>
      <c r="H4" s="187"/>
      <c r="J4" s="188"/>
    </row>
    <row r="5" spans="1:10" x14ac:dyDescent="0.25">
      <c r="A5" s="185"/>
      <c r="B5" s="185"/>
      <c r="C5" s="191" t="s">
        <v>316</v>
      </c>
      <c r="D5" s="191"/>
      <c r="E5" s="191"/>
      <c r="F5" s="191"/>
      <c r="G5" s="191"/>
      <c r="H5" s="187"/>
      <c r="J5" s="188"/>
    </row>
    <row r="6" spans="1:10" ht="31.5" customHeight="1" x14ac:dyDescent="0.25">
      <c r="A6" s="185"/>
      <c r="B6" s="185"/>
      <c r="C6" s="192" t="s">
        <v>1</v>
      </c>
      <c r="D6" s="192"/>
      <c r="E6" s="192"/>
      <c r="F6" s="192"/>
      <c r="G6" s="192"/>
      <c r="H6" s="187"/>
      <c r="J6" s="188"/>
    </row>
    <row r="7" spans="1:10" x14ac:dyDescent="0.25">
      <c r="A7" s="185"/>
      <c r="B7" s="185"/>
      <c r="C7" s="192" t="s">
        <v>317</v>
      </c>
      <c r="D7" s="192"/>
      <c r="E7" s="192"/>
      <c r="F7" s="192"/>
      <c r="G7" s="192"/>
      <c r="H7" s="187"/>
      <c r="J7" s="188"/>
    </row>
    <row r="8" spans="1:10" ht="22.5" customHeight="1" x14ac:dyDescent="0.25">
      <c r="A8" s="185"/>
      <c r="B8" s="185" t="s">
        <v>318</v>
      </c>
      <c r="C8" s="185"/>
      <c r="D8" s="192"/>
      <c r="E8" s="192"/>
      <c r="F8" s="192"/>
      <c r="G8" s="192"/>
      <c r="H8" s="193"/>
      <c r="J8" s="188"/>
    </row>
    <row r="9" spans="1:10" ht="22.5" customHeight="1" x14ac:dyDescent="0.25">
      <c r="A9" s="181" t="s">
        <v>3</v>
      </c>
      <c r="C9" s="194"/>
      <c r="H9" s="195"/>
    </row>
    <row r="10" spans="1:10" ht="31.5" customHeight="1" x14ac:dyDescent="0.25">
      <c r="A10" s="8" t="s">
        <v>4</v>
      </c>
      <c r="B10" s="8"/>
      <c r="C10" s="7" t="s">
        <v>5</v>
      </c>
      <c r="D10" s="6" t="s">
        <v>7</v>
      </c>
      <c r="E10" s="6"/>
      <c r="F10" s="6"/>
      <c r="G10" s="198" t="s">
        <v>8</v>
      </c>
      <c r="H10" s="199" t="s">
        <v>9</v>
      </c>
    </row>
    <row r="11" spans="1:10" ht="15.75" customHeight="1" x14ac:dyDescent="0.25">
      <c r="A11" s="5" t="s">
        <v>10</v>
      </c>
      <c r="B11" s="5"/>
      <c r="C11" s="7"/>
      <c r="D11" s="200"/>
      <c r="E11" s="201"/>
      <c r="F11" s="202"/>
      <c r="G11" s="203" t="s">
        <v>12</v>
      </c>
      <c r="H11" s="204"/>
    </row>
    <row r="12" spans="1:10" x14ac:dyDescent="0.25">
      <c r="A12" s="5"/>
      <c r="B12" s="5"/>
      <c r="C12" s="7"/>
      <c r="D12" s="205" t="s">
        <v>15</v>
      </c>
      <c r="E12" s="205" t="s">
        <v>16</v>
      </c>
      <c r="F12" s="206" t="s">
        <v>17</v>
      </c>
      <c r="G12" s="206" t="s">
        <v>18</v>
      </c>
      <c r="H12" s="207"/>
    </row>
    <row r="13" spans="1:10" x14ac:dyDescent="0.25">
      <c r="A13" s="208"/>
      <c r="B13" s="209" t="s">
        <v>19</v>
      </c>
      <c r="C13" s="210"/>
      <c r="D13" s="211"/>
      <c r="E13" s="211"/>
      <c r="F13" s="212"/>
      <c r="G13" s="211"/>
      <c r="H13" s="199"/>
    </row>
    <row r="14" spans="1:10" x14ac:dyDescent="0.25">
      <c r="A14" s="213" t="s">
        <v>319</v>
      </c>
      <c r="C14" s="214" t="s">
        <v>320</v>
      </c>
      <c r="D14" s="215">
        <v>7.5</v>
      </c>
      <c r="E14" s="211">
        <v>7.5</v>
      </c>
      <c r="F14" s="211">
        <v>18.399999999999999</v>
      </c>
      <c r="G14" s="215">
        <v>171.1</v>
      </c>
      <c r="H14" s="204" t="s">
        <v>22</v>
      </c>
    </row>
    <row r="15" spans="1:10" x14ac:dyDescent="0.25">
      <c r="A15" s="216" t="s">
        <v>29</v>
      </c>
      <c r="B15" s="185"/>
      <c r="C15" s="217" t="s">
        <v>321</v>
      </c>
      <c r="D15" s="218">
        <v>0.05</v>
      </c>
      <c r="E15" s="219">
        <v>0.01</v>
      </c>
      <c r="F15" s="191">
        <v>4.42</v>
      </c>
      <c r="G15" s="219">
        <v>18</v>
      </c>
      <c r="H15" s="204" t="s">
        <v>31</v>
      </c>
    </row>
    <row r="16" spans="1:10" x14ac:dyDescent="0.25">
      <c r="A16" s="213" t="s">
        <v>34</v>
      </c>
      <c r="C16" s="220" t="s">
        <v>35</v>
      </c>
      <c r="D16" s="221">
        <v>1.9</v>
      </c>
      <c r="E16" s="214">
        <v>4.4000000000000004</v>
      </c>
      <c r="F16" s="222">
        <v>13</v>
      </c>
      <c r="G16" s="214">
        <v>99</v>
      </c>
      <c r="H16" s="204" t="s">
        <v>36</v>
      </c>
    </row>
    <row r="17" spans="1:8" x14ac:dyDescent="0.25">
      <c r="A17" s="223" t="s">
        <v>39</v>
      </c>
      <c r="B17" s="224"/>
      <c r="C17" s="225">
        <v>347</v>
      </c>
      <c r="D17" s="205">
        <v>9.4499999999999993</v>
      </c>
      <c r="E17" s="205">
        <v>11.91</v>
      </c>
      <c r="F17" s="205">
        <v>35.82</v>
      </c>
      <c r="G17" s="205">
        <v>288.10000000000002</v>
      </c>
      <c r="H17" s="207"/>
    </row>
    <row r="18" spans="1:8" x14ac:dyDescent="0.25">
      <c r="A18" s="213" t="s">
        <v>40</v>
      </c>
      <c r="C18" s="214">
        <v>125</v>
      </c>
      <c r="D18" s="215">
        <v>0.6</v>
      </c>
      <c r="E18" s="211">
        <v>0.3</v>
      </c>
      <c r="F18" s="183">
        <v>13</v>
      </c>
      <c r="G18" s="211">
        <v>57</v>
      </c>
      <c r="H18" s="204" t="s">
        <v>41</v>
      </c>
    </row>
    <row r="19" spans="1:8" x14ac:dyDescent="0.25">
      <c r="A19" s="213" t="s">
        <v>322</v>
      </c>
      <c r="C19" s="214"/>
      <c r="D19" s="215"/>
      <c r="E19" s="211"/>
      <c r="G19" s="211"/>
      <c r="H19" s="204"/>
    </row>
    <row r="20" spans="1:8" x14ac:dyDescent="0.25">
      <c r="A20" s="223" t="s">
        <v>39</v>
      </c>
      <c r="B20" s="224"/>
      <c r="C20" s="225">
        <v>125</v>
      </c>
      <c r="D20" s="205">
        <v>0.6</v>
      </c>
      <c r="E20" s="205">
        <v>0.3</v>
      </c>
      <c r="F20" s="205">
        <v>13</v>
      </c>
      <c r="G20" s="205">
        <v>57</v>
      </c>
      <c r="H20" s="207"/>
    </row>
    <row r="21" spans="1:8" x14ac:dyDescent="0.25">
      <c r="A21" s="208"/>
      <c r="B21" s="209"/>
      <c r="C21" s="210">
        <v>472</v>
      </c>
      <c r="D21" s="197">
        <v>10.050000000000001</v>
      </c>
      <c r="E21" s="197">
        <v>12.21</v>
      </c>
      <c r="F21" s="197">
        <v>48.82</v>
      </c>
      <c r="G21" s="197">
        <v>345.1</v>
      </c>
      <c r="H21" s="199"/>
    </row>
    <row r="22" spans="1:8" x14ac:dyDescent="0.25">
      <c r="A22" s="208"/>
      <c r="B22" s="209" t="s">
        <v>43</v>
      </c>
      <c r="C22" s="210"/>
      <c r="D22" s="197"/>
      <c r="E22" s="226"/>
      <c r="F22" s="197"/>
      <c r="G22" s="226"/>
      <c r="H22" s="199"/>
    </row>
    <row r="23" spans="1:8" ht="26.25" x14ac:dyDescent="0.25">
      <c r="A23" s="213" t="s">
        <v>323</v>
      </c>
      <c r="C23" s="214">
        <v>30</v>
      </c>
      <c r="D23" s="183">
        <v>0.24</v>
      </c>
      <c r="E23" s="211">
        <v>0.03</v>
      </c>
      <c r="F23" s="183">
        <v>0.6</v>
      </c>
      <c r="G23" s="211">
        <v>3.6</v>
      </c>
      <c r="H23" s="227" t="s">
        <v>324</v>
      </c>
    </row>
    <row r="24" spans="1:8" ht="26.25" x14ac:dyDescent="0.25">
      <c r="A24" s="213" t="s">
        <v>47</v>
      </c>
      <c r="C24" s="214" t="s">
        <v>325</v>
      </c>
      <c r="D24" s="183">
        <v>3</v>
      </c>
      <c r="E24" s="211">
        <v>4.32</v>
      </c>
      <c r="F24" s="183">
        <v>11.34</v>
      </c>
      <c r="G24" s="215">
        <v>99</v>
      </c>
      <c r="H24" s="204" t="s">
        <v>49</v>
      </c>
    </row>
    <row r="25" spans="1:8" ht="26.25" x14ac:dyDescent="0.25">
      <c r="A25" s="213" t="s">
        <v>326</v>
      </c>
      <c r="C25" s="214">
        <v>50</v>
      </c>
      <c r="D25" s="214">
        <v>3.87</v>
      </c>
      <c r="E25" s="222">
        <v>5</v>
      </c>
      <c r="F25" s="214">
        <v>3.13</v>
      </c>
      <c r="G25" s="222">
        <v>73</v>
      </c>
      <c r="H25" s="204" t="s">
        <v>327</v>
      </c>
    </row>
    <row r="26" spans="1:8" x14ac:dyDescent="0.25">
      <c r="A26" s="213" t="s">
        <v>67</v>
      </c>
      <c r="C26" s="214" t="s">
        <v>328</v>
      </c>
      <c r="D26" s="211">
        <v>5.5</v>
      </c>
      <c r="E26" s="211">
        <v>5</v>
      </c>
      <c r="F26" s="211">
        <v>32</v>
      </c>
      <c r="G26" s="211">
        <v>195</v>
      </c>
      <c r="H26" s="204" t="s">
        <v>69</v>
      </c>
    </row>
    <row r="27" spans="1:8" x14ac:dyDescent="0.25">
      <c r="A27" s="213" t="s">
        <v>71</v>
      </c>
      <c r="C27" s="214">
        <v>150</v>
      </c>
      <c r="D27" s="215"/>
      <c r="E27" s="211"/>
      <c r="F27" s="183">
        <v>8.34</v>
      </c>
      <c r="G27" s="215">
        <v>33.340000000000003</v>
      </c>
      <c r="H27" s="204" t="s">
        <v>72</v>
      </c>
    </row>
    <row r="28" spans="1:8" x14ac:dyDescent="0.25">
      <c r="A28" s="213" t="s">
        <v>75</v>
      </c>
      <c r="C28" s="214">
        <v>30</v>
      </c>
      <c r="D28" s="214">
        <v>1.5</v>
      </c>
      <c r="E28" s="222">
        <v>0.3</v>
      </c>
      <c r="F28" s="214">
        <v>14.3</v>
      </c>
      <c r="G28" s="222">
        <v>66</v>
      </c>
      <c r="H28" s="204"/>
    </row>
    <row r="29" spans="1:8" x14ac:dyDescent="0.25">
      <c r="A29" s="223" t="s">
        <v>39</v>
      </c>
      <c r="B29" s="224"/>
      <c r="C29" s="205">
        <v>532.5</v>
      </c>
      <c r="D29" s="206">
        <v>14.11</v>
      </c>
      <c r="E29" s="206">
        <v>14.65</v>
      </c>
      <c r="F29" s="206">
        <v>69.709999999999994</v>
      </c>
      <c r="G29" s="206">
        <v>469.94</v>
      </c>
      <c r="H29" s="207"/>
    </row>
    <row r="30" spans="1:8" x14ac:dyDescent="0.25">
      <c r="A30" s="213"/>
      <c r="B30" s="181" t="s">
        <v>76</v>
      </c>
      <c r="C30" s="214"/>
      <c r="D30" s="215"/>
      <c r="E30" s="211"/>
      <c r="F30" s="212"/>
      <c r="H30" s="204"/>
    </row>
    <row r="31" spans="1:8" ht="26.25" x14ac:dyDescent="0.25">
      <c r="A31" s="213" t="s">
        <v>77</v>
      </c>
      <c r="C31" s="214">
        <v>40</v>
      </c>
      <c r="D31" s="211">
        <v>3.6</v>
      </c>
      <c r="E31" s="183">
        <v>4</v>
      </c>
      <c r="F31" s="211">
        <v>29</v>
      </c>
      <c r="G31" s="183">
        <v>167</v>
      </c>
      <c r="H31" s="204" t="s">
        <v>78</v>
      </c>
    </row>
    <row r="32" spans="1:8" x14ac:dyDescent="0.25">
      <c r="A32" s="213" t="s">
        <v>82</v>
      </c>
      <c r="C32" s="217">
        <v>100</v>
      </c>
      <c r="D32" s="219">
        <v>3</v>
      </c>
      <c r="E32" s="219">
        <v>2.5</v>
      </c>
      <c r="F32" s="219">
        <v>4.5</v>
      </c>
      <c r="G32" s="219">
        <v>54.3</v>
      </c>
      <c r="H32" s="204" t="s">
        <v>83</v>
      </c>
    </row>
    <row r="33" spans="1:8" x14ac:dyDescent="0.25">
      <c r="A33" s="213" t="s">
        <v>85</v>
      </c>
      <c r="C33" s="214" t="s">
        <v>329</v>
      </c>
      <c r="D33" s="183">
        <v>4.5</v>
      </c>
      <c r="E33" s="211">
        <v>7.6</v>
      </c>
      <c r="F33" s="183">
        <v>13</v>
      </c>
      <c r="G33" s="215">
        <v>138</v>
      </c>
      <c r="H33" s="204" t="s">
        <v>87</v>
      </c>
    </row>
    <row r="34" spans="1:8" ht="31.5" customHeight="1" x14ac:dyDescent="0.25">
      <c r="A34" s="213" t="s">
        <v>89</v>
      </c>
      <c r="C34" s="214" t="s">
        <v>330</v>
      </c>
      <c r="D34" s="221">
        <v>0.5</v>
      </c>
      <c r="E34" s="214">
        <v>0.25</v>
      </c>
      <c r="F34" s="222">
        <v>5.4</v>
      </c>
      <c r="G34" s="221">
        <v>25.9</v>
      </c>
      <c r="H34" s="204" t="s">
        <v>90</v>
      </c>
    </row>
    <row r="35" spans="1:8" ht="22.5" customHeight="1" x14ac:dyDescent="0.25">
      <c r="A35" s="213" t="s">
        <v>60</v>
      </c>
      <c r="C35" s="214">
        <v>20</v>
      </c>
      <c r="D35" s="228">
        <v>1.6</v>
      </c>
      <c r="E35" s="229">
        <v>0.2</v>
      </c>
      <c r="F35" s="230">
        <v>9.8000000000000007</v>
      </c>
      <c r="G35" s="231">
        <v>47</v>
      </c>
      <c r="H35" s="204"/>
    </row>
    <row r="36" spans="1:8" ht="24.75" customHeight="1" x14ac:dyDescent="0.25">
      <c r="A36" s="232" t="s">
        <v>39</v>
      </c>
      <c r="B36" s="233"/>
      <c r="C36" s="234">
        <v>434</v>
      </c>
      <c r="D36" s="235">
        <v>13.2</v>
      </c>
      <c r="E36" s="235">
        <v>14.55</v>
      </c>
      <c r="F36" s="235">
        <v>61.7</v>
      </c>
      <c r="G36" s="235">
        <v>432.2</v>
      </c>
      <c r="H36" s="207"/>
    </row>
    <row r="37" spans="1:8" ht="31.5" customHeight="1" x14ac:dyDescent="0.25">
      <c r="A37" s="223" t="s">
        <v>92</v>
      </c>
      <c r="B37" s="224"/>
      <c r="C37" s="236">
        <v>1438.5</v>
      </c>
      <c r="D37" s="236">
        <v>37.36</v>
      </c>
      <c r="E37" s="236">
        <v>41.41</v>
      </c>
      <c r="F37" s="236">
        <v>180.23</v>
      </c>
      <c r="G37" s="236">
        <v>1247.24</v>
      </c>
      <c r="H37" s="199"/>
    </row>
    <row r="38" spans="1:8" ht="22.5" customHeight="1" x14ac:dyDescent="0.25">
      <c r="A38" s="181" t="s">
        <v>93</v>
      </c>
      <c r="C38" s="194"/>
      <c r="H38" s="237"/>
    </row>
    <row r="39" spans="1:8" ht="31.5" customHeight="1" x14ac:dyDescent="0.25">
      <c r="A39" s="8" t="s">
        <v>4</v>
      </c>
      <c r="B39" s="8"/>
      <c r="C39" s="7" t="s">
        <v>5</v>
      </c>
      <c r="D39" s="6" t="s">
        <v>7</v>
      </c>
      <c r="E39" s="6"/>
      <c r="F39" s="6"/>
      <c r="G39" s="198" t="s">
        <v>8</v>
      </c>
      <c r="H39" s="199" t="s">
        <v>9</v>
      </c>
    </row>
    <row r="40" spans="1:8" ht="15.75" customHeight="1" x14ac:dyDescent="0.25">
      <c r="A40" s="5" t="s">
        <v>10</v>
      </c>
      <c r="B40" s="5"/>
      <c r="C40" s="7"/>
      <c r="D40" s="200"/>
      <c r="E40" s="201"/>
      <c r="F40" s="202"/>
      <c r="G40" s="203" t="s">
        <v>12</v>
      </c>
      <c r="H40" s="204"/>
    </row>
    <row r="41" spans="1:8" x14ac:dyDescent="0.25">
      <c r="A41" s="5"/>
      <c r="B41" s="5"/>
      <c r="C41" s="7"/>
      <c r="D41" s="205" t="s">
        <v>15</v>
      </c>
      <c r="E41" s="205" t="s">
        <v>16</v>
      </c>
      <c r="F41" s="206" t="s">
        <v>17</v>
      </c>
      <c r="G41" s="206" t="s">
        <v>18</v>
      </c>
      <c r="H41" s="207"/>
    </row>
    <row r="42" spans="1:8" x14ac:dyDescent="0.25">
      <c r="A42" s="208"/>
      <c r="B42" s="209" t="s">
        <v>19</v>
      </c>
      <c r="C42" s="210"/>
      <c r="D42" s="198"/>
      <c r="E42" s="197"/>
      <c r="F42" s="197"/>
      <c r="G42" s="198"/>
      <c r="H42" s="199"/>
    </row>
    <row r="43" spans="1:8" x14ac:dyDescent="0.25">
      <c r="A43" s="213" t="s">
        <v>94</v>
      </c>
      <c r="C43" s="214" t="s">
        <v>320</v>
      </c>
      <c r="D43" s="215">
        <v>3.9</v>
      </c>
      <c r="E43" s="211">
        <v>4.3499999999999996</v>
      </c>
      <c r="F43" s="211">
        <v>19</v>
      </c>
      <c r="G43" s="215">
        <v>131</v>
      </c>
      <c r="H43" s="204" t="s">
        <v>95</v>
      </c>
    </row>
    <row r="44" spans="1:8" ht="26.25" x14ac:dyDescent="0.25">
      <c r="A44" s="213" t="s">
        <v>98</v>
      </c>
      <c r="C44" s="214">
        <v>160</v>
      </c>
      <c r="D44" s="215">
        <v>2.15</v>
      </c>
      <c r="E44" s="211">
        <v>2.29</v>
      </c>
      <c r="F44" s="211">
        <v>12.09</v>
      </c>
      <c r="G44" s="215">
        <v>65.16</v>
      </c>
      <c r="H44" s="204" t="s">
        <v>99</v>
      </c>
    </row>
    <row r="45" spans="1:8" x14ac:dyDescent="0.25">
      <c r="A45" s="213" t="s">
        <v>331</v>
      </c>
      <c r="C45" s="220" t="s">
        <v>332</v>
      </c>
      <c r="D45" s="215">
        <v>3.5</v>
      </c>
      <c r="E45" s="211">
        <v>5.95</v>
      </c>
      <c r="F45" s="183">
        <v>12.9</v>
      </c>
      <c r="G45" s="215">
        <v>119.6</v>
      </c>
      <c r="H45" s="204" t="s">
        <v>333</v>
      </c>
    </row>
    <row r="46" spans="1:8" x14ac:dyDescent="0.25">
      <c r="A46" s="223" t="s">
        <v>39</v>
      </c>
      <c r="B46" s="224"/>
      <c r="C46" s="225">
        <v>346</v>
      </c>
      <c r="D46" s="206">
        <v>9.5500000000000007</v>
      </c>
      <c r="E46" s="206">
        <v>12.33</v>
      </c>
      <c r="F46" s="206">
        <v>43.99</v>
      </c>
      <c r="G46" s="206">
        <v>315.76</v>
      </c>
      <c r="H46" s="207"/>
    </row>
    <row r="47" spans="1:8" x14ac:dyDescent="0.25">
      <c r="A47" s="213" t="s">
        <v>105</v>
      </c>
      <c r="C47" s="214">
        <v>85</v>
      </c>
      <c r="D47" s="215">
        <v>0.4</v>
      </c>
      <c r="E47" s="211">
        <v>0.34</v>
      </c>
      <c r="F47" s="183">
        <v>10.5</v>
      </c>
      <c r="G47" s="211">
        <v>47</v>
      </c>
      <c r="H47" s="204" t="s">
        <v>106</v>
      </c>
    </row>
    <row r="48" spans="1:8" x14ac:dyDescent="0.25">
      <c r="A48" s="213" t="s">
        <v>107</v>
      </c>
      <c r="C48" s="214"/>
      <c r="D48" s="215"/>
      <c r="E48" s="211"/>
      <c r="G48" s="211"/>
      <c r="H48" s="204"/>
    </row>
    <row r="49" spans="1:8" x14ac:dyDescent="0.25">
      <c r="A49" s="223" t="s">
        <v>39</v>
      </c>
      <c r="B49" s="224"/>
      <c r="C49" s="225">
        <v>85</v>
      </c>
      <c r="D49" s="205">
        <v>0.4</v>
      </c>
      <c r="E49" s="205">
        <v>0.34</v>
      </c>
      <c r="F49" s="205">
        <v>10.5</v>
      </c>
      <c r="G49" s="205">
        <v>47</v>
      </c>
      <c r="H49" s="207"/>
    </row>
    <row r="50" spans="1:8" x14ac:dyDescent="0.25">
      <c r="A50" s="208"/>
      <c r="B50" s="209"/>
      <c r="C50" s="210">
        <v>431</v>
      </c>
      <c r="D50" s="198">
        <v>9.9499999999999993</v>
      </c>
      <c r="E50" s="198">
        <v>12.67</v>
      </c>
      <c r="F50" s="198">
        <v>54.49</v>
      </c>
      <c r="G50" s="198">
        <v>362.76</v>
      </c>
      <c r="H50" s="199"/>
    </row>
    <row r="51" spans="1:8" x14ac:dyDescent="0.25">
      <c r="A51" s="208"/>
      <c r="B51" s="209" t="s">
        <v>43</v>
      </c>
      <c r="C51" s="238"/>
      <c r="D51" s="198"/>
      <c r="E51" s="198"/>
      <c r="F51" s="197"/>
      <c r="G51" s="198"/>
      <c r="H51" s="199"/>
    </row>
    <row r="52" spans="1:8" x14ac:dyDescent="0.25">
      <c r="A52" s="213" t="s">
        <v>108</v>
      </c>
      <c r="C52" s="214">
        <v>30</v>
      </c>
      <c r="D52" s="183">
        <v>0.36</v>
      </c>
      <c r="E52" s="211">
        <v>1.5</v>
      </c>
      <c r="F52" s="183">
        <v>2.52</v>
      </c>
      <c r="G52" s="215">
        <v>25</v>
      </c>
      <c r="H52" s="204" t="s">
        <v>109</v>
      </c>
    </row>
    <row r="53" spans="1:8" x14ac:dyDescent="0.25">
      <c r="A53" s="213" t="s">
        <v>111</v>
      </c>
      <c r="C53" s="214" t="s">
        <v>334</v>
      </c>
      <c r="D53" s="215">
        <v>3</v>
      </c>
      <c r="E53" s="211">
        <v>5.8</v>
      </c>
      <c r="F53" s="183">
        <v>14.7</v>
      </c>
      <c r="G53" s="215">
        <v>121</v>
      </c>
      <c r="H53" s="204" t="s">
        <v>113</v>
      </c>
    </row>
    <row r="54" spans="1:8" ht="26.25" x14ac:dyDescent="0.25">
      <c r="A54" s="216" t="s">
        <v>117</v>
      </c>
      <c r="C54" s="214">
        <v>50</v>
      </c>
      <c r="D54" s="183">
        <v>7.21</v>
      </c>
      <c r="E54" s="211">
        <v>4.8600000000000003</v>
      </c>
      <c r="F54" s="183">
        <v>12.14</v>
      </c>
      <c r="G54" s="215">
        <v>121.43</v>
      </c>
      <c r="H54" s="204" t="s">
        <v>118</v>
      </c>
    </row>
    <row r="55" spans="1:8" x14ac:dyDescent="0.25">
      <c r="A55" s="213" t="s">
        <v>120</v>
      </c>
      <c r="C55" s="214">
        <v>110</v>
      </c>
      <c r="D55" s="183">
        <v>3.13</v>
      </c>
      <c r="E55" s="211">
        <v>3.76</v>
      </c>
      <c r="F55" s="183">
        <v>13.03</v>
      </c>
      <c r="G55" s="215">
        <v>131.15</v>
      </c>
      <c r="H55" s="204" t="s">
        <v>121</v>
      </c>
    </row>
    <row r="56" spans="1:8" x14ac:dyDescent="0.25">
      <c r="A56" s="213" t="s">
        <v>122</v>
      </c>
      <c r="C56" s="214">
        <v>150</v>
      </c>
      <c r="D56" s="215">
        <v>0.1</v>
      </c>
      <c r="E56" s="211">
        <v>0.1</v>
      </c>
      <c r="F56" s="183">
        <v>10.199999999999999</v>
      </c>
      <c r="G56" s="211">
        <v>42.1</v>
      </c>
      <c r="H56" s="204" t="s">
        <v>123</v>
      </c>
    </row>
    <row r="57" spans="1:8" x14ac:dyDescent="0.25">
      <c r="A57" s="213" t="s">
        <v>75</v>
      </c>
      <c r="C57" s="214">
        <v>30</v>
      </c>
      <c r="D57" s="214">
        <v>1.5</v>
      </c>
      <c r="E57" s="222">
        <v>0.3</v>
      </c>
      <c r="F57" s="214">
        <v>14.3</v>
      </c>
      <c r="G57" s="222">
        <v>66</v>
      </c>
      <c r="H57" s="204"/>
    </row>
    <row r="58" spans="1:8" x14ac:dyDescent="0.25">
      <c r="A58" s="223" t="s">
        <v>39</v>
      </c>
      <c r="B58" s="224"/>
      <c r="C58" s="205">
        <v>535</v>
      </c>
      <c r="D58" s="206">
        <v>15.3</v>
      </c>
      <c r="E58" s="206">
        <v>16.32</v>
      </c>
      <c r="F58" s="206">
        <v>66.89</v>
      </c>
      <c r="G58" s="206">
        <v>506.68</v>
      </c>
      <c r="H58" s="207"/>
    </row>
    <row r="59" spans="1:8" x14ac:dyDescent="0.25">
      <c r="A59" s="213"/>
      <c r="B59" s="181" t="s">
        <v>76</v>
      </c>
      <c r="C59" s="220"/>
      <c r="D59" s="211"/>
      <c r="E59" s="211"/>
      <c r="F59" s="211"/>
      <c r="G59" s="215"/>
      <c r="H59" s="204"/>
    </row>
    <row r="60" spans="1:8" x14ac:dyDescent="0.25">
      <c r="A60" s="213" t="s">
        <v>125</v>
      </c>
      <c r="C60" s="214">
        <v>10</v>
      </c>
      <c r="D60" s="219">
        <v>3</v>
      </c>
      <c r="E60" s="219">
        <v>3.38</v>
      </c>
      <c r="F60" s="219">
        <v>20.5</v>
      </c>
      <c r="G60" s="191">
        <v>115</v>
      </c>
      <c r="H60" s="204"/>
    </row>
    <row r="61" spans="1:8" x14ac:dyDescent="0.25">
      <c r="A61" s="213" t="s">
        <v>335</v>
      </c>
      <c r="C61" s="214"/>
      <c r="D61" s="215"/>
      <c r="H61" s="204"/>
    </row>
    <row r="62" spans="1:8" x14ac:dyDescent="0.25">
      <c r="A62" s="213" t="s">
        <v>127</v>
      </c>
      <c r="C62" s="214">
        <v>100</v>
      </c>
      <c r="D62" s="183">
        <v>2.2999999999999998</v>
      </c>
      <c r="E62" s="211">
        <v>2.5</v>
      </c>
      <c r="F62" s="183">
        <v>3.6</v>
      </c>
      <c r="G62" s="211">
        <v>46</v>
      </c>
      <c r="H62" s="204" t="s">
        <v>128</v>
      </c>
    </row>
    <row r="63" spans="1:8" x14ac:dyDescent="0.25">
      <c r="A63" s="213" t="s">
        <v>130</v>
      </c>
      <c r="C63" s="214" t="s">
        <v>336</v>
      </c>
      <c r="D63" s="191">
        <v>5.82</v>
      </c>
      <c r="E63" s="219">
        <v>8.1</v>
      </c>
      <c r="F63" s="191">
        <v>15.53</v>
      </c>
      <c r="G63" s="219">
        <v>158</v>
      </c>
      <c r="H63" s="204" t="s">
        <v>132</v>
      </c>
    </row>
    <row r="64" spans="1:8" ht="23.25" customHeight="1" x14ac:dyDescent="0.25">
      <c r="A64" s="213" t="s">
        <v>136</v>
      </c>
      <c r="C64" s="220" t="s">
        <v>337</v>
      </c>
      <c r="D64" s="215">
        <v>0.09</v>
      </c>
      <c r="E64" s="211">
        <v>0.01</v>
      </c>
      <c r="F64" s="183">
        <v>8.5</v>
      </c>
      <c r="G64" s="215">
        <v>34.5</v>
      </c>
      <c r="H64" s="204" t="s">
        <v>138</v>
      </c>
    </row>
    <row r="65" spans="1:8" ht="22.5" customHeight="1" x14ac:dyDescent="0.25">
      <c r="A65" s="213" t="s">
        <v>60</v>
      </c>
      <c r="C65" s="214">
        <v>20</v>
      </c>
      <c r="D65" s="228">
        <v>1.6</v>
      </c>
      <c r="E65" s="229">
        <v>0.2</v>
      </c>
      <c r="F65" s="230">
        <v>9.8000000000000007</v>
      </c>
      <c r="G65" s="231">
        <v>47</v>
      </c>
      <c r="H65" s="204"/>
    </row>
    <row r="66" spans="1:8" ht="22.5" customHeight="1" x14ac:dyDescent="0.25">
      <c r="A66" s="232" t="s">
        <v>39</v>
      </c>
      <c r="B66" s="233"/>
      <c r="C66" s="239">
        <v>398</v>
      </c>
      <c r="D66" s="235">
        <v>12.81</v>
      </c>
      <c r="E66" s="235">
        <v>14.19</v>
      </c>
      <c r="F66" s="235">
        <v>57.93</v>
      </c>
      <c r="G66" s="235">
        <v>400.5</v>
      </c>
      <c r="H66" s="207"/>
    </row>
    <row r="67" spans="1:8" x14ac:dyDescent="0.25">
      <c r="A67" s="223" t="s">
        <v>92</v>
      </c>
      <c r="B67" s="224"/>
      <c r="C67" s="205">
        <v>1364</v>
      </c>
      <c r="D67" s="240">
        <v>38.06</v>
      </c>
      <c r="E67" s="240">
        <v>43.18</v>
      </c>
      <c r="F67" s="240">
        <v>179.31</v>
      </c>
      <c r="G67" s="240">
        <v>1269.94</v>
      </c>
      <c r="H67" s="207"/>
    </row>
    <row r="68" spans="1:8" ht="22.5" customHeight="1" x14ac:dyDescent="0.25">
      <c r="A68" s="181" t="s">
        <v>140</v>
      </c>
      <c r="C68" s="194"/>
      <c r="H68" s="237"/>
    </row>
    <row r="69" spans="1:8" ht="31.5" customHeight="1" x14ac:dyDescent="0.25">
      <c r="A69" s="8" t="s">
        <v>4</v>
      </c>
      <c r="B69" s="8"/>
      <c r="C69" s="7" t="s">
        <v>5</v>
      </c>
      <c r="D69" s="6" t="s">
        <v>7</v>
      </c>
      <c r="E69" s="6"/>
      <c r="F69" s="6"/>
      <c r="G69" s="198" t="s">
        <v>8</v>
      </c>
      <c r="H69" s="199" t="s">
        <v>9</v>
      </c>
    </row>
    <row r="70" spans="1:8" ht="15.75" customHeight="1" x14ac:dyDescent="0.25">
      <c r="A70" s="5" t="s">
        <v>10</v>
      </c>
      <c r="B70" s="5"/>
      <c r="C70" s="7"/>
      <c r="D70" s="200"/>
      <c r="E70" s="201"/>
      <c r="F70" s="202"/>
      <c r="G70" s="203" t="s">
        <v>12</v>
      </c>
      <c r="H70" s="204"/>
    </row>
    <row r="71" spans="1:8" x14ac:dyDescent="0.25">
      <c r="A71" s="5"/>
      <c r="B71" s="5"/>
      <c r="C71" s="7"/>
      <c r="D71" s="205" t="s">
        <v>15</v>
      </c>
      <c r="E71" s="205" t="s">
        <v>16</v>
      </c>
      <c r="F71" s="206" t="s">
        <v>17</v>
      </c>
      <c r="G71" s="206" t="s">
        <v>18</v>
      </c>
      <c r="H71" s="207"/>
    </row>
    <row r="72" spans="1:8" x14ac:dyDescent="0.25">
      <c r="A72" s="208"/>
      <c r="B72" s="209" t="s">
        <v>19</v>
      </c>
      <c r="C72" s="210"/>
      <c r="D72" s="198"/>
      <c r="E72" s="197"/>
      <c r="F72" s="226"/>
      <c r="G72" s="197"/>
      <c r="H72" s="199"/>
    </row>
    <row r="73" spans="1:8" x14ac:dyDescent="0.25">
      <c r="A73" s="213" t="s">
        <v>338</v>
      </c>
      <c r="C73" s="214" t="s">
        <v>320</v>
      </c>
      <c r="D73" s="211">
        <v>5</v>
      </c>
      <c r="E73" s="211">
        <v>5.63</v>
      </c>
      <c r="F73" s="211">
        <v>16.5</v>
      </c>
      <c r="G73" s="211">
        <v>136.5</v>
      </c>
      <c r="H73" s="204" t="s">
        <v>142</v>
      </c>
    </row>
    <row r="74" spans="1:8" x14ac:dyDescent="0.25">
      <c r="A74" s="216" t="s">
        <v>144</v>
      </c>
      <c r="B74" s="185"/>
      <c r="C74" s="217" t="s">
        <v>321</v>
      </c>
      <c r="D74" s="218">
        <v>2.2999999999999998</v>
      </c>
      <c r="E74" s="219">
        <v>2</v>
      </c>
      <c r="F74" s="191">
        <v>11.9</v>
      </c>
      <c r="G74" s="219">
        <v>74.8</v>
      </c>
      <c r="H74" s="204" t="s">
        <v>339</v>
      </c>
    </row>
    <row r="75" spans="1:8" x14ac:dyDescent="0.25">
      <c r="A75" s="213" t="s">
        <v>34</v>
      </c>
      <c r="C75" s="220" t="s">
        <v>35</v>
      </c>
      <c r="D75" s="221">
        <v>1.9</v>
      </c>
      <c r="E75" s="214">
        <v>4.4000000000000004</v>
      </c>
      <c r="F75" s="222">
        <v>13</v>
      </c>
      <c r="G75" s="214">
        <v>99</v>
      </c>
      <c r="H75" s="204" t="s">
        <v>36</v>
      </c>
    </row>
    <row r="76" spans="1:8" x14ac:dyDescent="0.25">
      <c r="A76" s="223" t="s">
        <v>39</v>
      </c>
      <c r="B76" s="224"/>
      <c r="C76" s="225">
        <v>347</v>
      </c>
      <c r="D76" s="205">
        <v>9.1999999999999993</v>
      </c>
      <c r="E76" s="205">
        <v>12.03</v>
      </c>
      <c r="F76" s="205">
        <v>41.4</v>
      </c>
      <c r="G76" s="205">
        <v>310.3</v>
      </c>
      <c r="H76" s="207"/>
    </row>
    <row r="77" spans="1:8" x14ac:dyDescent="0.25">
      <c r="A77" s="213" t="s">
        <v>40</v>
      </c>
      <c r="C77" s="214">
        <v>125</v>
      </c>
      <c r="D77" s="215">
        <v>0.8</v>
      </c>
      <c r="E77" s="211">
        <v>0.2</v>
      </c>
      <c r="F77" s="183">
        <v>7</v>
      </c>
      <c r="G77" s="211">
        <v>33</v>
      </c>
      <c r="H77" s="204" t="s">
        <v>41</v>
      </c>
    </row>
    <row r="78" spans="1:8" x14ac:dyDescent="0.25">
      <c r="A78" s="213" t="s">
        <v>322</v>
      </c>
      <c r="C78" s="214"/>
      <c r="D78" s="215"/>
      <c r="E78" s="215"/>
      <c r="G78" s="215"/>
      <c r="H78" s="204"/>
    </row>
    <row r="79" spans="1:8" x14ac:dyDescent="0.25">
      <c r="A79" s="223" t="s">
        <v>39</v>
      </c>
      <c r="B79" s="224"/>
      <c r="C79" s="225">
        <v>125</v>
      </c>
      <c r="D79" s="206">
        <v>0.8</v>
      </c>
      <c r="E79" s="206">
        <v>0.2</v>
      </c>
      <c r="F79" s="206">
        <v>7</v>
      </c>
      <c r="G79" s="206">
        <v>33</v>
      </c>
      <c r="H79" s="207"/>
    </row>
    <row r="80" spans="1:8" x14ac:dyDescent="0.25">
      <c r="A80" s="208"/>
      <c r="B80" s="209"/>
      <c r="C80" s="210">
        <v>472</v>
      </c>
      <c r="D80" s="198">
        <v>10</v>
      </c>
      <c r="E80" s="198">
        <v>12.23</v>
      </c>
      <c r="F80" s="198">
        <v>48.4</v>
      </c>
      <c r="G80" s="198">
        <v>343.3</v>
      </c>
      <c r="H80" s="199"/>
    </row>
    <row r="81" spans="1:8" x14ac:dyDescent="0.25">
      <c r="A81" s="208"/>
      <c r="B81" s="209" t="s">
        <v>43</v>
      </c>
      <c r="C81" s="210"/>
      <c r="D81" s="197"/>
      <c r="E81" s="197"/>
      <c r="F81" s="226"/>
      <c r="G81" s="197"/>
      <c r="H81" s="199"/>
    </row>
    <row r="82" spans="1:8" x14ac:dyDescent="0.25">
      <c r="A82" s="213" t="s">
        <v>147</v>
      </c>
      <c r="C82" s="214">
        <v>30</v>
      </c>
      <c r="D82" s="183">
        <v>0.375</v>
      </c>
      <c r="E82" s="211">
        <v>0.03</v>
      </c>
      <c r="F82" s="183">
        <v>4.25</v>
      </c>
      <c r="G82" s="211">
        <v>20</v>
      </c>
      <c r="H82" s="227" t="s">
        <v>148</v>
      </c>
    </row>
    <row r="83" spans="1:8" ht="26.25" x14ac:dyDescent="0.25">
      <c r="A83" s="213" t="s">
        <v>149</v>
      </c>
      <c r="C83" s="214" t="s">
        <v>325</v>
      </c>
      <c r="D83" s="183">
        <v>4.09</v>
      </c>
      <c r="E83" s="211">
        <v>3.87</v>
      </c>
      <c r="F83" s="183">
        <v>12.06</v>
      </c>
      <c r="G83" s="211">
        <v>99.72</v>
      </c>
      <c r="H83" s="204" t="s">
        <v>150</v>
      </c>
    </row>
    <row r="84" spans="1:8" ht="22.5" customHeight="1" x14ac:dyDescent="0.25">
      <c r="A84" s="213" t="s">
        <v>153</v>
      </c>
      <c r="C84" s="214">
        <v>50</v>
      </c>
      <c r="D84" s="215">
        <v>4.4000000000000004</v>
      </c>
      <c r="E84" s="211">
        <v>8.3000000000000007</v>
      </c>
      <c r="F84" s="183">
        <v>2</v>
      </c>
      <c r="G84" s="211">
        <v>100</v>
      </c>
      <c r="H84" s="204" t="s">
        <v>154</v>
      </c>
    </row>
    <row r="85" spans="1:8" x14ac:dyDescent="0.25">
      <c r="A85" s="213" t="s">
        <v>157</v>
      </c>
      <c r="C85" s="220" t="s">
        <v>340</v>
      </c>
      <c r="D85" s="183">
        <v>4.0599999999999996</v>
      </c>
      <c r="E85" s="211">
        <v>3.05</v>
      </c>
      <c r="F85" s="183">
        <v>25</v>
      </c>
      <c r="G85" s="215">
        <v>143.4</v>
      </c>
      <c r="H85" s="204" t="s">
        <v>158</v>
      </c>
    </row>
    <row r="86" spans="1:8" ht="21.75" customHeight="1" x14ac:dyDescent="0.25">
      <c r="A86" s="241" t="s">
        <v>160</v>
      </c>
      <c r="C86" s="214">
        <v>150</v>
      </c>
      <c r="D86" s="221">
        <v>0.15</v>
      </c>
      <c r="E86" s="228">
        <v>0.09</v>
      </c>
      <c r="F86" s="229">
        <v>21.5</v>
      </c>
      <c r="G86" s="242">
        <v>87</v>
      </c>
      <c r="H86" s="243" t="s">
        <v>161</v>
      </c>
    </row>
    <row r="87" spans="1:8" x14ac:dyDescent="0.25">
      <c r="A87" s="213" t="s">
        <v>75</v>
      </c>
      <c r="C87" s="214">
        <v>30</v>
      </c>
      <c r="D87" s="214">
        <v>1.5</v>
      </c>
      <c r="E87" s="222">
        <v>0.3</v>
      </c>
      <c r="F87" s="214">
        <v>14.3</v>
      </c>
      <c r="G87" s="222">
        <v>66</v>
      </c>
      <c r="H87" s="204"/>
    </row>
    <row r="88" spans="1:8" x14ac:dyDescent="0.25">
      <c r="A88" s="223" t="s">
        <v>39</v>
      </c>
      <c r="B88" s="224"/>
      <c r="C88" s="225">
        <v>530</v>
      </c>
      <c r="D88" s="205">
        <v>14.574999999999999</v>
      </c>
      <c r="E88" s="205">
        <v>15.64</v>
      </c>
      <c r="F88" s="205">
        <v>79.11</v>
      </c>
      <c r="G88" s="205">
        <v>516.12</v>
      </c>
      <c r="H88" s="207"/>
    </row>
    <row r="89" spans="1:8" x14ac:dyDescent="0.25">
      <c r="A89" s="208"/>
      <c r="B89" s="209" t="s">
        <v>76</v>
      </c>
      <c r="C89" s="210"/>
      <c r="D89" s="197"/>
      <c r="E89" s="226"/>
      <c r="F89" s="197"/>
      <c r="G89" s="226"/>
      <c r="H89" s="199"/>
    </row>
    <row r="90" spans="1:8" x14ac:dyDescent="0.25">
      <c r="A90" s="213" t="s">
        <v>166</v>
      </c>
      <c r="C90" s="214">
        <v>40</v>
      </c>
      <c r="D90" s="211">
        <v>2.84</v>
      </c>
      <c r="E90" s="183">
        <v>4.7300000000000004</v>
      </c>
      <c r="F90" s="211">
        <v>24.08</v>
      </c>
      <c r="G90" s="183">
        <v>150.4</v>
      </c>
      <c r="H90" s="204" t="s">
        <v>167</v>
      </c>
    </row>
    <row r="91" spans="1:8" x14ac:dyDescent="0.25">
      <c r="A91" s="216" t="s">
        <v>163</v>
      </c>
      <c r="B91" s="185"/>
      <c r="C91" s="217">
        <v>100</v>
      </c>
      <c r="D91" s="219">
        <v>2.9</v>
      </c>
      <c r="E91" s="219">
        <v>2.5</v>
      </c>
      <c r="F91" s="219">
        <v>4.2</v>
      </c>
      <c r="G91" s="219">
        <v>55.6</v>
      </c>
      <c r="H91" s="204" t="s">
        <v>83</v>
      </c>
    </row>
    <row r="92" spans="1:8" ht="23.25" customHeight="1" x14ac:dyDescent="0.25">
      <c r="A92" s="213" t="s">
        <v>170</v>
      </c>
      <c r="C92" s="214" t="s">
        <v>341</v>
      </c>
      <c r="D92" s="215">
        <v>2.5</v>
      </c>
      <c r="E92" s="211">
        <v>2.2999999999999998</v>
      </c>
      <c r="F92" s="183">
        <v>0.15</v>
      </c>
      <c r="G92" s="215">
        <v>31.5</v>
      </c>
      <c r="H92" s="204" t="s">
        <v>171</v>
      </c>
    </row>
    <row r="93" spans="1:8" ht="22.5" customHeight="1" x14ac:dyDescent="0.25">
      <c r="A93" s="216" t="s">
        <v>172</v>
      </c>
      <c r="B93" s="185"/>
      <c r="C93" s="192">
        <v>110</v>
      </c>
      <c r="D93" s="217">
        <v>2.75</v>
      </c>
      <c r="E93" s="192">
        <v>4.4800000000000004</v>
      </c>
      <c r="F93" s="217">
        <v>20</v>
      </c>
      <c r="G93" s="244">
        <v>131</v>
      </c>
      <c r="H93" s="245" t="s">
        <v>173</v>
      </c>
    </row>
    <row r="94" spans="1:8" ht="22.5" customHeight="1" x14ac:dyDescent="0.25">
      <c r="A94" s="216" t="s">
        <v>29</v>
      </c>
      <c r="B94" s="185"/>
      <c r="C94" s="217" t="s">
        <v>321</v>
      </c>
      <c r="D94" s="218">
        <v>0.05</v>
      </c>
      <c r="E94" s="219">
        <v>0.01</v>
      </c>
      <c r="F94" s="191">
        <v>4.42</v>
      </c>
      <c r="G94" s="219">
        <v>18</v>
      </c>
      <c r="H94" s="204" t="s">
        <v>31</v>
      </c>
    </row>
    <row r="95" spans="1:8" x14ac:dyDescent="0.25">
      <c r="A95" s="213" t="s">
        <v>60</v>
      </c>
      <c r="C95" s="214">
        <v>20</v>
      </c>
      <c r="D95" s="228">
        <v>1.6</v>
      </c>
      <c r="E95" s="229">
        <v>0.2</v>
      </c>
      <c r="F95" s="230">
        <v>9.8000000000000007</v>
      </c>
      <c r="G95" s="231">
        <v>47</v>
      </c>
      <c r="H95" s="204"/>
    </row>
    <row r="96" spans="1:8" x14ac:dyDescent="0.25">
      <c r="A96" s="232" t="s">
        <v>39</v>
      </c>
      <c r="B96" s="233"/>
      <c r="C96" s="239">
        <v>458</v>
      </c>
      <c r="D96" s="234">
        <v>12.64</v>
      </c>
      <c r="E96" s="234">
        <v>14.22</v>
      </c>
      <c r="F96" s="234">
        <v>62.65</v>
      </c>
      <c r="G96" s="234">
        <v>433.5</v>
      </c>
      <c r="H96" s="207"/>
    </row>
    <row r="97" spans="1:8" ht="31.5" customHeight="1" x14ac:dyDescent="0.25">
      <c r="A97" s="223" t="s">
        <v>92</v>
      </c>
      <c r="B97" s="224"/>
      <c r="C97" s="225">
        <v>1460</v>
      </c>
      <c r="D97" s="205">
        <v>37.215000000000003</v>
      </c>
      <c r="E97" s="205">
        <v>42.09</v>
      </c>
      <c r="F97" s="205">
        <v>190.16</v>
      </c>
      <c r="G97" s="205">
        <v>1292.92</v>
      </c>
      <c r="H97" s="199"/>
    </row>
    <row r="98" spans="1:8" ht="31.5" customHeight="1" x14ac:dyDescent="0.25">
      <c r="A98" s="181" t="s">
        <v>174</v>
      </c>
      <c r="C98" s="194"/>
      <c r="H98" s="237"/>
    </row>
    <row r="99" spans="1:8" ht="31.5" customHeight="1" x14ac:dyDescent="0.25">
      <c r="A99" s="8" t="s">
        <v>4</v>
      </c>
      <c r="B99" s="8"/>
      <c r="C99" s="7" t="s">
        <v>5</v>
      </c>
      <c r="D99" s="6" t="s">
        <v>7</v>
      </c>
      <c r="E99" s="6"/>
      <c r="F99" s="6"/>
      <c r="G99" s="198" t="s">
        <v>8</v>
      </c>
      <c r="H99" s="199" t="s">
        <v>9</v>
      </c>
    </row>
    <row r="100" spans="1:8" ht="15.75" customHeight="1" x14ac:dyDescent="0.25">
      <c r="A100" s="5" t="s">
        <v>10</v>
      </c>
      <c r="B100" s="5"/>
      <c r="C100" s="7"/>
      <c r="D100" s="200"/>
      <c r="E100" s="201"/>
      <c r="F100" s="202"/>
      <c r="G100" s="203" t="s">
        <v>12</v>
      </c>
      <c r="H100" s="204"/>
    </row>
    <row r="101" spans="1:8" x14ac:dyDescent="0.25">
      <c r="A101" s="5"/>
      <c r="B101" s="5"/>
      <c r="C101" s="7"/>
      <c r="D101" s="205" t="s">
        <v>15</v>
      </c>
      <c r="E101" s="205" t="s">
        <v>16</v>
      </c>
      <c r="F101" s="206" t="s">
        <v>17</v>
      </c>
      <c r="G101" s="206" t="s">
        <v>18</v>
      </c>
      <c r="H101" s="207"/>
    </row>
    <row r="102" spans="1:8" x14ac:dyDescent="0.25">
      <c r="A102" s="213"/>
      <c r="B102" s="209" t="s">
        <v>19</v>
      </c>
      <c r="C102" s="210"/>
      <c r="D102" s="197"/>
      <c r="E102" s="226"/>
      <c r="F102" s="197"/>
      <c r="G102" s="246"/>
      <c r="H102" s="204"/>
    </row>
    <row r="103" spans="1:8" x14ac:dyDescent="0.25">
      <c r="A103" s="213" t="s">
        <v>342</v>
      </c>
      <c r="C103" s="214" t="s">
        <v>320</v>
      </c>
      <c r="D103" s="215">
        <v>6</v>
      </c>
      <c r="E103" s="211">
        <v>4.95</v>
      </c>
      <c r="F103" s="211">
        <v>19.5</v>
      </c>
      <c r="G103" s="183">
        <v>146</v>
      </c>
      <c r="H103" s="204" t="s">
        <v>176</v>
      </c>
    </row>
    <row r="104" spans="1:8" ht="26.25" x14ac:dyDescent="0.25">
      <c r="A104" s="213" t="s">
        <v>177</v>
      </c>
      <c r="C104" s="214" t="s">
        <v>343</v>
      </c>
      <c r="D104" s="221">
        <v>1.1599999999999999</v>
      </c>
      <c r="E104" s="214">
        <v>1.28</v>
      </c>
      <c r="F104" s="214">
        <v>11.4</v>
      </c>
      <c r="G104" s="214">
        <v>62</v>
      </c>
      <c r="H104" s="204" t="s">
        <v>178</v>
      </c>
    </row>
    <row r="105" spans="1:8" x14ac:dyDescent="0.25">
      <c r="A105" s="213" t="s">
        <v>331</v>
      </c>
      <c r="C105" s="220" t="s">
        <v>332</v>
      </c>
      <c r="D105" s="215">
        <v>3.5</v>
      </c>
      <c r="E105" s="211">
        <v>5.95</v>
      </c>
      <c r="F105" s="183">
        <v>12.9</v>
      </c>
      <c r="G105" s="215">
        <v>119.6</v>
      </c>
      <c r="H105" s="204" t="s">
        <v>333</v>
      </c>
    </row>
    <row r="106" spans="1:8" ht="15" customHeight="1" x14ac:dyDescent="0.25">
      <c r="A106" s="223" t="s">
        <v>39</v>
      </c>
      <c r="B106" s="224"/>
      <c r="C106" s="225">
        <v>358</v>
      </c>
      <c r="D106" s="205">
        <v>10.66</v>
      </c>
      <c r="E106" s="205">
        <v>12.18</v>
      </c>
      <c r="F106" s="205">
        <v>43.8</v>
      </c>
      <c r="G106" s="205">
        <v>327.60000000000002</v>
      </c>
      <c r="H106" s="207"/>
    </row>
    <row r="107" spans="1:8" ht="32.25" customHeight="1" x14ac:dyDescent="0.25">
      <c r="A107" s="213" t="s">
        <v>105</v>
      </c>
      <c r="C107" s="214">
        <v>85</v>
      </c>
      <c r="D107" s="215">
        <v>0.34</v>
      </c>
      <c r="E107" s="211">
        <v>0.34</v>
      </c>
      <c r="F107" s="183">
        <v>10.199999999999999</v>
      </c>
      <c r="G107" s="211">
        <v>45</v>
      </c>
      <c r="H107" s="204" t="s">
        <v>106</v>
      </c>
    </row>
    <row r="108" spans="1:8" ht="32.25" customHeight="1" x14ac:dyDescent="0.25">
      <c r="A108" s="213" t="s">
        <v>272</v>
      </c>
      <c r="C108" s="214"/>
      <c r="D108" s="215"/>
      <c r="E108" s="211"/>
      <c r="G108" s="211"/>
      <c r="H108" s="204"/>
    </row>
    <row r="109" spans="1:8" x14ac:dyDescent="0.25">
      <c r="A109" s="223" t="s">
        <v>39</v>
      </c>
      <c r="B109" s="224"/>
      <c r="C109" s="225">
        <v>85</v>
      </c>
      <c r="D109" s="205">
        <v>0.34</v>
      </c>
      <c r="E109" s="205">
        <v>0.34</v>
      </c>
      <c r="F109" s="205">
        <v>10.199999999999999</v>
      </c>
      <c r="G109" s="205">
        <v>45</v>
      </c>
      <c r="H109" s="207"/>
    </row>
    <row r="110" spans="1:8" x14ac:dyDescent="0.25">
      <c r="A110" s="208"/>
      <c r="B110" s="209"/>
      <c r="C110" s="210">
        <v>443</v>
      </c>
      <c r="D110" s="197">
        <v>11</v>
      </c>
      <c r="E110" s="197">
        <v>12.52</v>
      </c>
      <c r="F110" s="197">
        <v>54</v>
      </c>
      <c r="G110" s="197">
        <v>372.6</v>
      </c>
      <c r="H110" s="199"/>
    </row>
    <row r="111" spans="1:8" x14ac:dyDescent="0.25">
      <c r="A111" s="208"/>
      <c r="B111" s="209" t="s">
        <v>43</v>
      </c>
      <c r="C111" s="210"/>
      <c r="D111" s="197"/>
      <c r="E111" s="226"/>
      <c r="F111" s="197"/>
      <c r="G111" s="197"/>
      <c r="H111" s="199"/>
    </row>
    <row r="112" spans="1:8" x14ac:dyDescent="0.25">
      <c r="A112" s="213" t="s">
        <v>181</v>
      </c>
      <c r="C112" s="214">
        <v>30</v>
      </c>
      <c r="D112" s="183">
        <v>0.8</v>
      </c>
      <c r="E112" s="211">
        <v>1.5</v>
      </c>
      <c r="F112" s="183">
        <v>3.6</v>
      </c>
      <c r="G112" s="215">
        <v>30.6</v>
      </c>
      <c r="H112" s="227" t="s">
        <v>182</v>
      </c>
    </row>
    <row r="113" spans="1:8" ht="25.5" x14ac:dyDescent="0.25">
      <c r="A113" s="247" t="s">
        <v>184</v>
      </c>
      <c r="B113" s="248"/>
      <c r="C113" s="214" t="s">
        <v>344</v>
      </c>
      <c r="D113" s="211">
        <v>3.45</v>
      </c>
      <c r="E113" s="211">
        <v>6</v>
      </c>
      <c r="F113" s="183">
        <v>17.850000000000001</v>
      </c>
      <c r="G113" s="215">
        <v>140</v>
      </c>
      <c r="H113" s="204" t="s">
        <v>186</v>
      </c>
    </row>
    <row r="114" spans="1:8" ht="26.25" x14ac:dyDescent="0.25">
      <c r="A114" s="213" t="s">
        <v>187</v>
      </c>
      <c r="C114" s="214">
        <v>130</v>
      </c>
      <c r="D114" s="214">
        <v>8.86</v>
      </c>
      <c r="E114" s="222">
        <v>9.01</v>
      </c>
      <c r="F114" s="214">
        <v>27.28</v>
      </c>
      <c r="G114" s="222">
        <v>226</v>
      </c>
      <c r="H114" s="204" t="s">
        <v>188</v>
      </c>
    </row>
    <row r="115" spans="1:8" x14ac:dyDescent="0.25">
      <c r="A115" s="213" t="s">
        <v>71</v>
      </c>
      <c r="C115" s="214">
        <v>150</v>
      </c>
      <c r="D115" s="215"/>
      <c r="E115" s="211"/>
      <c r="F115" s="183">
        <v>8.34</v>
      </c>
      <c r="G115" s="215">
        <v>33.340000000000003</v>
      </c>
      <c r="H115" s="204" t="s">
        <v>72</v>
      </c>
    </row>
    <row r="116" spans="1:8" x14ac:dyDescent="0.25">
      <c r="A116" s="213" t="s">
        <v>75</v>
      </c>
      <c r="C116" s="214">
        <v>30</v>
      </c>
      <c r="D116" s="214">
        <v>1.5</v>
      </c>
      <c r="E116" s="222">
        <v>0.3</v>
      </c>
      <c r="F116" s="214">
        <v>14.3</v>
      </c>
      <c r="G116" s="222">
        <v>66</v>
      </c>
      <c r="H116" s="204"/>
    </row>
    <row r="117" spans="1:8" x14ac:dyDescent="0.25">
      <c r="A117" s="223" t="s">
        <v>39</v>
      </c>
      <c r="B117" s="224"/>
      <c r="C117" s="225">
        <v>495</v>
      </c>
      <c r="D117" s="206">
        <v>14.61</v>
      </c>
      <c r="E117" s="206">
        <v>16.809999999999999</v>
      </c>
      <c r="F117" s="206">
        <v>71.37</v>
      </c>
      <c r="G117" s="206">
        <v>495.94</v>
      </c>
      <c r="H117" s="207"/>
    </row>
    <row r="118" spans="1:8" x14ac:dyDescent="0.25">
      <c r="A118" s="208"/>
      <c r="B118" s="209" t="s">
        <v>76</v>
      </c>
      <c r="C118" s="238"/>
      <c r="D118" s="197"/>
      <c r="E118" s="226"/>
      <c r="F118" s="197"/>
      <c r="G118" s="246"/>
      <c r="H118" s="199"/>
    </row>
    <row r="119" spans="1:8" x14ac:dyDescent="0.25">
      <c r="A119" s="216" t="s">
        <v>125</v>
      </c>
      <c r="B119" s="185"/>
      <c r="C119" s="217">
        <v>21</v>
      </c>
      <c r="D119" s="219">
        <v>1</v>
      </c>
      <c r="E119" s="219">
        <v>3</v>
      </c>
      <c r="F119" s="219">
        <v>16.5</v>
      </c>
      <c r="G119" s="191">
        <v>90</v>
      </c>
      <c r="H119" s="227"/>
    </row>
    <row r="120" spans="1:8" ht="23.25" customHeight="1" x14ac:dyDescent="0.25">
      <c r="A120" s="216" t="s">
        <v>192</v>
      </c>
      <c r="B120" s="216"/>
      <c r="C120" s="217"/>
      <c r="D120" s="219"/>
      <c r="E120" s="219"/>
      <c r="F120" s="219"/>
      <c r="G120" s="191"/>
      <c r="H120" s="227"/>
    </row>
    <row r="121" spans="1:8" ht="22.5" customHeight="1" x14ac:dyDescent="0.25">
      <c r="A121" s="213" t="s">
        <v>193</v>
      </c>
      <c r="C121" s="214">
        <v>100</v>
      </c>
      <c r="D121" s="249">
        <v>3.36</v>
      </c>
      <c r="E121" s="214">
        <v>2.5</v>
      </c>
      <c r="F121" s="222">
        <v>4.5999999999999996</v>
      </c>
      <c r="G121" s="214">
        <v>61.8</v>
      </c>
      <c r="H121" s="204" t="s">
        <v>83</v>
      </c>
    </row>
    <row r="122" spans="1:8" ht="22.5" customHeight="1" x14ac:dyDescent="0.25">
      <c r="A122" s="216" t="s">
        <v>195</v>
      </c>
      <c r="B122" s="185"/>
      <c r="C122" s="250" t="s">
        <v>345</v>
      </c>
      <c r="D122" s="183">
        <v>7.2</v>
      </c>
      <c r="E122" s="211">
        <v>8.32</v>
      </c>
      <c r="F122" s="183">
        <v>22.64</v>
      </c>
      <c r="G122" s="211">
        <v>194</v>
      </c>
      <c r="H122" s="204" t="s">
        <v>197</v>
      </c>
    </row>
    <row r="123" spans="1:8" ht="22.5" customHeight="1" x14ac:dyDescent="0.25">
      <c r="A123" s="216" t="s">
        <v>29</v>
      </c>
      <c r="B123" s="185"/>
      <c r="C123" s="217" t="s">
        <v>321</v>
      </c>
      <c r="D123" s="218">
        <v>0.05</v>
      </c>
      <c r="E123" s="219">
        <v>0.01</v>
      </c>
      <c r="F123" s="191">
        <v>4.42</v>
      </c>
      <c r="G123" s="219">
        <v>18</v>
      </c>
      <c r="H123" s="204" t="s">
        <v>31</v>
      </c>
    </row>
    <row r="124" spans="1:8" ht="22.5" customHeight="1" x14ac:dyDescent="0.25">
      <c r="A124" s="213" t="s">
        <v>60</v>
      </c>
      <c r="C124" s="214">
        <v>20</v>
      </c>
      <c r="D124" s="228">
        <v>1.6</v>
      </c>
      <c r="E124" s="229">
        <v>0.2</v>
      </c>
      <c r="F124" s="230">
        <v>9.8000000000000007</v>
      </c>
      <c r="G124" s="231">
        <v>47</v>
      </c>
      <c r="H124" s="204"/>
    </row>
    <row r="125" spans="1:8" x14ac:dyDescent="0.25">
      <c r="A125" s="223" t="s">
        <v>39</v>
      </c>
      <c r="B125" s="224"/>
      <c r="C125" s="225">
        <v>475</v>
      </c>
      <c r="D125" s="206">
        <v>13.21</v>
      </c>
      <c r="E125" s="206">
        <v>14.03</v>
      </c>
      <c r="F125" s="206">
        <v>57.96</v>
      </c>
      <c r="G125" s="206">
        <v>410.8</v>
      </c>
      <c r="H125" s="207"/>
    </row>
    <row r="126" spans="1:8" ht="31.5" customHeight="1" x14ac:dyDescent="0.25">
      <c r="A126" s="251" t="s">
        <v>92</v>
      </c>
      <c r="B126" s="194"/>
      <c r="C126" s="249">
        <v>1413</v>
      </c>
      <c r="D126" s="252">
        <v>38.82</v>
      </c>
      <c r="E126" s="252">
        <v>43.36</v>
      </c>
      <c r="F126" s="252">
        <v>183.33</v>
      </c>
      <c r="G126" s="252">
        <v>1279.3399999999999</v>
      </c>
      <c r="H126" s="204"/>
    </row>
    <row r="127" spans="1:8" ht="31.5" customHeight="1" x14ac:dyDescent="0.25">
      <c r="A127" s="181" t="s">
        <v>198</v>
      </c>
      <c r="C127" s="194"/>
      <c r="H127" s="237"/>
    </row>
    <row r="128" spans="1:8" ht="26.25" customHeight="1" x14ac:dyDescent="0.25">
      <c r="A128" s="8" t="s">
        <v>4</v>
      </c>
      <c r="B128" s="8"/>
      <c r="C128" s="7" t="s">
        <v>5</v>
      </c>
      <c r="D128" s="6" t="s">
        <v>7</v>
      </c>
      <c r="E128" s="6"/>
      <c r="F128" s="6"/>
      <c r="G128" s="198" t="s">
        <v>8</v>
      </c>
      <c r="H128" s="199" t="s">
        <v>9</v>
      </c>
    </row>
    <row r="129" spans="1:8" ht="31.5" customHeight="1" x14ac:dyDescent="0.25">
      <c r="A129" s="5" t="s">
        <v>10</v>
      </c>
      <c r="B129" s="5"/>
      <c r="C129" s="7"/>
      <c r="D129" s="200"/>
      <c r="E129" s="201"/>
      <c r="F129" s="202"/>
      <c r="G129" s="203" t="s">
        <v>12</v>
      </c>
      <c r="H129" s="204"/>
    </row>
    <row r="130" spans="1:8" x14ac:dyDescent="0.25">
      <c r="A130" s="5"/>
      <c r="B130" s="5"/>
      <c r="C130" s="7"/>
      <c r="D130" s="205" t="s">
        <v>15</v>
      </c>
      <c r="E130" s="205" t="s">
        <v>16</v>
      </c>
      <c r="F130" s="206" t="s">
        <v>17</v>
      </c>
      <c r="G130" s="206" t="s">
        <v>18</v>
      </c>
      <c r="H130" s="207"/>
    </row>
    <row r="131" spans="1:8" x14ac:dyDescent="0.25">
      <c r="A131" s="208"/>
      <c r="B131" s="209" t="s">
        <v>19</v>
      </c>
      <c r="C131" s="210"/>
      <c r="D131" s="198"/>
      <c r="E131" s="198"/>
      <c r="F131" s="197"/>
      <c r="G131" s="197"/>
      <c r="H131" s="199"/>
    </row>
    <row r="132" spans="1:8" x14ac:dyDescent="0.25">
      <c r="A132" s="213" t="s">
        <v>199</v>
      </c>
      <c r="C132" s="214" t="s">
        <v>320</v>
      </c>
      <c r="D132" s="221">
        <v>6.15</v>
      </c>
      <c r="E132" s="221">
        <v>5.92</v>
      </c>
      <c r="F132" s="214">
        <v>14.4</v>
      </c>
      <c r="G132" s="214">
        <v>135</v>
      </c>
      <c r="H132" s="204" t="s">
        <v>200</v>
      </c>
    </row>
    <row r="133" spans="1:8" ht="26.25" x14ac:dyDescent="0.25">
      <c r="A133" s="213" t="s">
        <v>98</v>
      </c>
      <c r="C133" s="214">
        <v>160</v>
      </c>
      <c r="D133" s="215">
        <v>2.15</v>
      </c>
      <c r="E133" s="211">
        <v>2.29</v>
      </c>
      <c r="F133" s="211">
        <v>12.09</v>
      </c>
      <c r="G133" s="215">
        <v>65.16</v>
      </c>
      <c r="H133" s="204" t="s">
        <v>99</v>
      </c>
    </row>
    <row r="134" spans="1:8" x14ac:dyDescent="0.25">
      <c r="A134" s="213" t="s">
        <v>34</v>
      </c>
      <c r="C134" s="220" t="s">
        <v>35</v>
      </c>
      <c r="D134" s="221">
        <v>1.9</v>
      </c>
      <c r="E134" s="214">
        <v>4.4000000000000004</v>
      </c>
      <c r="F134" s="222">
        <v>13</v>
      </c>
      <c r="G134" s="214">
        <v>99</v>
      </c>
      <c r="H134" s="204" t="s">
        <v>36</v>
      </c>
    </row>
    <row r="135" spans="1:8" x14ac:dyDescent="0.25">
      <c r="A135" s="223" t="s">
        <v>39</v>
      </c>
      <c r="B135" s="224"/>
      <c r="C135" s="225">
        <v>350</v>
      </c>
      <c r="D135" s="205">
        <v>10.199999999999999</v>
      </c>
      <c r="E135" s="205">
        <v>12.61</v>
      </c>
      <c r="F135" s="205">
        <v>39.49</v>
      </c>
      <c r="G135" s="205">
        <v>299.16000000000003</v>
      </c>
      <c r="H135" s="207"/>
    </row>
    <row r="136" spans="1:8" x14ac:dyDescent="0.25">
      <c r="A136" s="213" t="s">
        <v>40</v>
      </c>
      <c r="C136" s="214">
        <v>125</v>
      </c>
      <c r="D136" s="215">
        <v>0.3</v>
      </c>
      <c r="E136" s="211">
        <v>0</v>
      </c>
      <c r="F136" s="183">
        <v>10</v>
      </c>
      <c r="G136" s="211">
        <v>40</v>
      </c>
      <c r="H136" s="204" t="s">
        <v>41</v>
      </c>
    </row>
    <row r="137" spans="1:8" x14ac:dyDescent="0.25">
      <c r="A137" s="213" t="s">
        <v>202</v>
      </c>
      <c r="C137" s="214"/>
      <c r="D137" s="215"/>
      <c r="E137" s="211"/>
      <c r="G137" s="211"/>
      <c r="H137" s="204"/>
    </row>
    <row r="138" spans="1:8" x14ac:dyDescent="0.25">
      <c r="A138" s="223" t="s">
        <v>39</v>
      </c>
      <c r="B138" s="224"/>
      <c r="C138" s="225">
        <v>125</v>
      </c>
      <c r="D138" s="205">
        <v>0.3</v>
      </c>
      <c r="E138" s="205">
        <v>0</v>
      </c>
      <c r="F138" s="205">
        <v>10</v>
      </c>
      <c r="G138" s="205">
        <v>40</v>
      </c>
      <c r="H138" s="207"/>
    </row>
    <row r="139" spans="1:8" x14ac:dyDescent="0.25">
      <c r="A139" s="208"/>
      <c r="B139" s="209"/>
      <c r="C139" s="210">
        <v>470</v>
      </c>
      <c r="D139" s="226">
        <v>10.5</v>
      </c>
      <c r="E139" s="226">
        <v>12.61</v>
      </c>
      <c r="F139" s="226">
        <v>49.49</v>
      </c>
      <c r="G139" s="226">
        <v>339.16</v>
      </c>
      <c r="H139" s="199"/>
    </row>
    <row r="140" spans="1:8" x14ac:dyDescent="0.25">
      <c r="A140" s="208"/>
      <c r="B140" s="209" t="s">
        <v>43</v>
      </c>
      <c r="C140" s="238"/>
      <c r="D140" s="226"/>
      <c r="E140" s="197"/>
      <c r="F140" s="226"/>
      <c r="G140" s="197"/>
      <c r="H140" s="199"/>
    </row>
    <row r="141" spans="1:8" x14ac:dyDescent="0.25">
      <c r="A141" s="213" t="s">
        <v>203</v>
      </c>
      <c r="C141" s="214">
        <v>30</v>
      </c>
      <c r="D141" s="183">
        <v>0.24</v>
      </c>
      <c r="E141" s="211">
        <v>0.03</v>
      </c>
      <c r="F141" s="183">
        <v>0.51</v>
      </c>
      <c r="G141" s="215">
        <v>3.2</v>
      </c>
      <c r="H141" s="227" t="s">
        <v>204</v>
      </c>
    </row>
    <row r="142" spans="1:8" x14ac:dyDescent="0.25">
      <c r="A142" s="216" t="s">
        <v>205</v>
      </c>
      <c r="C142" s="220" t="s">
        <v>334</v>
      </c>
      <c r="D142" s="215">
        <v>2.9</v>
      </c>
      <c r="E142" s="215">
        <v>4.53</v>
      </c>
      <c r="F142" s="211">
        <v>14.21</v>
      </c>
      <c r="G142" s="183">
        <v>109</v>
      </c>
      <c r="H142" s="204" t="s">
        <v>346</v>
      </c>
    </row>
    <row r="143" spans="1:8" x14ac:dyDescent="0.25">
      <c r="A143" s="216" t="s">
        <v>208</v>
      </c>
      <c r="B143" s="185"/>
      <c r="C143" s="192">
        <v>130</v>
      </c>
      <c r="D143" s="217">
        <v>9</v>
      </c>
      <c r="E143" s="192">
        <v>10.7</v>
      </c>
      <c r="F143" s="217">
        <v>30.6</v>
      </c>
      <c r="G143" s="244">
        <v>253</v>
      </c>
      <c r="H143" s="245" t="s">
        <v>209</v>
      </c>
    </row>
    <row r="144" spans="1:8" x14ac:dyDescent="0.25">
      <c r="A144" s="213" t="s">
        <v>122</v>
      </c>
      <c r="C144" s="214">
        <v>150</v>
      </c>
      <c r="D144" s="215">
        <v>0.1</v>
      </c>
      <c r="E144" s="211">
        <v>0.1</v>
      </c>
      <c r="F144" s="183">
        <v>10.199999999999999</v>
      </c>
      <c r="G144" s="211">
        <v>42.1</v>
      </c>
      <c r="H144" s="204" t="s">
        <v>123</v>
      </c>
    </row>
    <row r="145" spans="1:8" x14ac:dyDescent="0.25">
      <c r="A145" s="213" t="s">
        <v>75</v>
      </c>
      <c r="C145" s="214">
        <v>30</v>
      </c>
      <c r="D145" s="214">
        <v>1.5</v>
      </c>
      <c r="E145" s="222">
        <v>0.3</v>
      </c>
      <c r="F145" s="214">
        <v>14.3</v>
      </c>
      <c r="G145" s="222">
        <v>66</v>
      </c>
      <c r="H145" s="204"/>
    </row>
    <row r="146" spans="1:8" x14ac:dyDescent="0.25">
      <c r="A146" s="223" t="s">
        <v>39</v>
      </c>
      <c r="B146" s="224"/>
      <c r="C146" s="225">
        <v>505</v>
      </c>
      <c r="D146" s="205">
        <v>13.74</v>
      </c>
      <c r="E146" s="205">
        <v>15.66</v>
      </c>
      <c r="F146" s="205">
        <v>69.819999999999993</v>
      </c>
      <c r="G146" s="205">
        <v>473.3</v>
      </c>
      <c r="H146" s="207"/>
    </row>
    <row r="147" spans="1:8" x14ac:dyDescent="0.25">
      <c r="A147" s="208"/>
      <c r="B147" s="209" t="s">
        <v>76</v>
      </c>
      <c r="C147" s="238"/>
      <c r="D147" s="198"/>
      <c r="E147" s="197"/>
      <c r="F147" s="226"/>
      <c r="G147" s="197"/>
      <c r="H147" s="199"/>
    </row>
    <row r="148" spans="1:8" ht="15" customHeight="1" x14ac:dyDescent="0.25">
      <c r="A148" s="216" t="s">
        <v>125</v>
      </c>
      <c r="B148" s="185"/>
      <c r="C148" s="217">
        <v>10</v>
      </c>
      <c r="D148" s="219">
        <v>4</v>
      </c>
      <c r="E148" s="219">
        <v>2.2999999999999998</v>
      </c>
      <c r="F148" s="219">
        <v>20.6</v>
      </c>
      <c r="G148" s="191">
        <v>115</v>
      </c>
      <c r="H148" s="227"/>
    </row>
    <row r="149" spans="1:8" ht="15" customHeight="1" x14ac:dyDescent="0.25">
      <c r="A149" s="216" t="s">
        <v>212</v>
      </c>
      <c r="B149" s="185"/>
      <c r="C149" s="217"/>
      <c r="D149" s="219"/>
      <c r="E149" s="219"/>
      <c r="F149" s="219"/>
      <c r="G149" s="191"/>
      <c r="H149" s="227"/>
    </row>
    <row r="150" spans="1:8" ht="15" customHeight="1" x14ac:dyDescent="0.25">
      <c r="A150" s="213" t="s">
        <v>127</v>
      </c>
      <c r="C150" s="214">
        <v>100</v>
      </c>
      <c r="D150" s="183">
        <v>2.2999999999999998</v>
      </c>
      <c r="E150" s="211">
        <v>2.5</v>
      </c>
      <c r="F150" s="183">
        <v>3.6</v>
      </c>
      <c r="G150" s="211">
        <v>46</v>
      </c>
      <c r="H150" s="204" t="s">
        <v>128</v>
      </c>
    </row>
    <row r="151" spans="1:8" ht="22.5" customHeight="1" x14ac:dyDescent="0.25">
      <c r="A151" s="216" t="s">
        <v>213</v>
      </c>
      <c r="B151" s="185"/>
      <c r="C151" s="250" t="s">
        <v>345</v>
      </c>
      <c r="D151" s="218">
        <v>5.2</v>
      </c>
      <c r="E151" s="218">
        <v>8.4</v>
      </c>
      <c r="F151" s="219">
        <v>19.440000000000001</v>
      </c>
      <c r="G151" s="219">
        <v>174</v>
      </c>
      <c r="H151" s="204" t="s">
        <v>214</v>
      </c>
    </row>
    <row r="152" spans="1:8" ht="23.25" customHeight="1" x14ac:dyDescent="0.25">
      <c r="A152" s="216" t="s">
        <v>29</v>
      </c>
      <c r="B152" s="185"/>
      <c r="C152" s="217" t="s">
        <v>321</v>
      </c>
      <c r="D152" s="218">
        <v>0.05</v>
      </c>
      <c r="E152" s="219">
        <v>0.01</v>
      </c>
      <c r="F152" s="191">
        <v>4.42</v>
      </c>
      <c r="G152" s="219">
        <v>18</v>
      </c>
      <c r="H152" s="204" t="s">
        <v>31</v>
      </c>
    </row>
    <row r="153" spans="1:8" ht="22.5" customHeight="1" x14ac:dyDescent="0.25">
      <c r="A153" s="213" t="s">
        <v>60</v>
      </c>
      <c r="C153" s="214">
        <v>20</v>
      </c>
      <c r="D153" s="228">
        <v>1.6</v>
      </c>
      <c r="E153" s="229">
        <v>0.2</v>
      </c>
      <c r="F153" s="230">
        <v>9.8000000000000007</v>
      </c>
      <c r="G153" s="231">
        <v>47</v>
      </c>
      <c r="H153" s="204"/>
    </row>
    <row r="154" spans="1:8" ht="22.5" customHeight="1" x14ac:dyDescent="0.25">
      <c r="A154" s="232" t="s">
        <v>39</v>
      </c>
      <c r="B154" s="233"/>
      <c r="C154" s="239">
        <v>414</v>
      </c>
      <c r="D154" s="235">
        <v>13.15</v>
      </c>
      <c r="E154" s="235">
        <v>13.41</v>
      </c>
      <c r="F154" s="235">
        <v>57.86</v>
      </c>
      <c r="G154" s="235">
        <v>400</v>
      </c>
      <c r="H154" s="207"/>
    </row>
    <row r="155" spans="1:8" ht="22.5" customHeight="1" x14ac:dyDescent="0.25">
      <c r="A155" s="232" t="s">
        <v>92</v>
      </c>
      <c r="B155" s="233"/>
      <c r="C155" s="239">
        <v>1394</v>
      </c>
      <c r="D155" s="234">
        <v>37.39</v>
      </c>
      <c r="E155" s="234">
        <v>41.68</v>
      </c>
      <c r="F155" s="234">
        <v>177.17</v>
      </c>
      <c r="G155" s="234">
        <v>1212.46</v>
      </c>
      <c r="H155" s="207"/>
    </row>
    <row r="156" spans="1:8" ht="31.5" customHeight="1" x14ac:dyDescent="0.25">
      <c r="C156" s="4" t="s">
        <v>347</v>
      </c>
      <c r="D156" s="4"/>
      <c r="H156" s="195"/>
    </row>
    <row r="157" spans="1:8" x14ac:dyDescent="0.25">
      <c r="A157" s="181" t="s">
        <v>218</v>
      </c>
      <c r="B157" s="194"/>
      <c r="C157" s="194"/>
      <c r="H157" s="195"/>
    </row>
    <row r="158" spans="1:8" ht="26.25" customHeight="1" x14ac:dyDescent="0.25">
      <c r="A158" s="8" t="s">
        <v>4</v>
      </c>
      <c r="B158" s="8"/>
      <c r="C158" s="7" t="s">
        <v>5</v>
      </c>
      <c r="D158" s="6" t="s">
        <v>7</v>
      </c>
      <c r="E158" s="6"/>
      <c r="F158" s="6"/>
      <c r="G158" s="198" t="s">
        <v>8</v>
      </c>
      <c r="H158" s="199" t="s">
        <v>9</v>
      </c>
    </row>
    <row r="159" spans="1:8" ht="31.5" customHeight="1" x14ac:dyDescent="0.25">
      <c r="A159" s="5" t="s">
        <v>10</v>
      </c>
      <c r="B159" s="5"/>
      <c r="C159" s="7"/>
      <c r="D159" s="200"/>
      <c r="E159" s="201"/>
      <c r="F159" s="202"/>
      <c r="G159" s="203" t="s">
        <v>12</v>
      </c>
      <c r="H159" s="204"/>
    </row>
    <row r="160" spans="1:8" x14ac:dyDescent="0.25">
      <c r="A160" s="5"/>
      <c r="B160" s="5"/>
      <c r="C160" s="7"/>
      <c r="D160" s="205" t="s">
        <v>15</v>
      </c>
      <c r="E160" s="205" t="s">
        <v>16</v>
      </c>
      <c r="F160" s="206" t="s">
        <v>17</v>
      </c>
      <c r="G160" s="206" t="s">
        <v>18</v>
      </c>
      <c r="H160" s="207"/>
    </row>
    <row r="161" spans="1:8" x14ac:dyDescent="0.25">
      <c r="A161" s="213"/>
      <c r="B161" s="181" t="s">
        <v>19</v>
      </c>
      <c r="C161" s="214"/>
      <c r="D161" s="215"/>
      <c r="E161" s="211"/>
      <c r="F161" s="212"/>
      <c r="G161" s="215"/>
      <c r="H161" s="204"/>
    </row>
    <row r="162" spans="1:8" x14ac:dyDescent="0.25">
      <c r="A162" s="213" t="s">
        <v>338</v>
      </c>
      <c r="C162" s="214" t="s">
        <v>320</v>
      </c>
      <c r="D162" s="211">
        <v>5</v>
      </c>
      <c r="E162" s="211">
        <v>5.63</v>
      </c>
      <c r="F162" s="211">
        <v>16.5</v>
      </c>
      <c r="G162" s="211">
        <v>136</v>
      </c>
      <c r="H162" s="204" t="s">
        <v>142</v>
      </c>
    </row>
    <row r="163" spans="1:8" x14ac:dyDescent="0.25">
      <c r="A163" s="216" t="s">
        <v>144</v>
      </c>
      <c r="B163" s="185"/>
      <c r="C163" s="217" t="s">
        <v>321</v>
      </c>
      <c r="D163" s="218">
        <v>2.2999999999999998</v>
      </c>
      <c r="E163" s="219">
        <v>2</v>
      </c>
      <c r="F163" s="191">
        <v>11.9</v>
      </c>
      <c r="G163" s="219">
        <v>74.8</v>
      </c>
      <c r="H163" s="204" t="s">
        <v>339</v>
      </c>
    </row>
    <row r="164" spans="1:8" x14ac:dyDescent="0.25">
      <c r="A164" s="213" t="s">
        <v>331</v>
      </c>
      <c r="C164" s="220" t="s">
        <v>332</v>
      </c>
      <c r="D164" s="215">
        <v>3.5</v>
      </c>
      <c r="E164" s="211">
        <v>5.95</v>
      </c>
      <c r="F164" s="183">
        <v>12.9</v>
      </c>
      <c r="G164" s="215">
        <v>119.6</v>
      </c>
      <c r="H164" s="204" t="s">
        <v>333</v>
      </c>
    </row>
    <row r="165" spans="1:8" x14ac:dyDescent="0.25">
      <c r="A165" s="223" t="s">
        <v>39</v>
      </c>
      <c r="B165" s="224"/>
      <c r="C165" s="225">
        <v>352</v>
      </c>
      <c r="D165" s="205">
        <v>10.8</v>
      </c>
      <c r="E165" s="205">
        <v>13.58</v>
      </c>
      <c r="F165" s="205">
        <v>41.3</v>
      </c>
      <c r="G165" s="205">
        <v>330.4</v>
      </c>
      <c r="H165" s="207"/>
    </row>
    <row r="166" spans="1:8" x14ac:dyDescent="0.25">
      <c r="A166" s="213" t="s">
        <v>105</v>
      </c>
      <c r="C166" s="214">
        <v>85</v>
      </c>
      <c r="D166" s="215">
        <v>0.34</v>
      </c>
      <c r="E166" s="211">
        <v>0.34</v>
      </c>
      <c r="F166" s="183">
        <v>11.27</v>
      </c>
      <c r="G166" s="211">
        <v>49</v>
      </c>
      <c r="H166" s="204" t="s">
        <v>348</v>
      </c>
    </row>
    <row r="167" spans="1:8" x14ac:dyDescent="0.25">
      <c r="A167" s="213" t="s">
        <v>180</v>
      </c>
      <c r="C167" s="214"/>
      <c r="D167" s="215"/>
      <c r="E167" s="211"/>
      <c r="G167" s="211"/>
      <c r="H167" s="204"/>
    </row>
    <row r="168" spans="1:8" x14ac:dyDescent="0.25">
      <c r="A168" s="223" t="s">
        <v>39</v>
      </c>
      <c r="B168" s="224"/>
      <c r="C168" s="225">
        <v>85</v>
      </c>
      <c r="D168" s="205">
        <v>0.34</v>
      </c>
      <c r="E168" s="205">
        <v>0.34</v>
      </c>
      <c r="F168" s="205">
        <v>11.27</v>
      </c>
      <c r="G168" s="205">
        <v>49</v>
      </c>
      <c r="H168" s="253"/>
    </row>
    <row r="169" spans="1:8" x14ac:dyDescent="0.25">
      <c r="A169" s="208"/>
      <c r="B169" s="209"/>
      <c r="C169" s="210">
        <v>452</v>
      </c>
      <c r="D169" s="198">
        <v>11.14</v>
      </c>
      <c r="E169" s="198">
        <v>12.3</v>
      </c>
      <c r="F169" s="198">
        <v>52.57</v>
      </c>
      <c r="G169" s="198">
        <v>379.4</v>
      </c>
      <c r="H169" s="204"/>
    </row>
    <row r="170" spans="1:8" x14ac:dyDescent="0.25">
      <c r="A170" s="208"/>
      <c r="B170" s="209" t="s">
        <v>43</v>
      </c>
      <c r="C170" s="238"/>
      <c r="D170" s="198"/>
      <c r="E170" s="198"/>
      <c r="F170" s="197"/>
      <c r="G170" s="226"/>
      <c r="H170" s="199"/>
    </row>
    <row r="171" spans="1:8" ht="26.25" x14ac:dyDescent="0.25">
      <c r="A171" s="213" t="s">
        <v>323</v>
      </c>
      <c r="C171" s="214">
        <v>30</v>
      </c>
      <c r="D171" s="183">
        <v>0.24</v>
      </c>
      <c r="E171" s="211">
        <v>0.03</v>
      </c>
      <c r="F171" s="183">
        <v>0.6</v>
      </c>
      <c r="G171" s="211">
        <v>3.6</v>
      </c>
      <c r="H171" s="227" t="s">
        <v>324</v>
      </c>
    </row>
    <row r="172" spans="1:8" ht="26.25" x14ac:dyDescent="0.25">
      <c r="A172" s="213" t="s">
        <v>219</v>
      </c>
      <c r="C172" s="220" t="s">
        <v>334</v>
      </c>
      <c r="D172" s="214">
        <v>2.67</v>
      </c>
      <c r="E172" s="222">
        <v>3.38</v>
      </c>
      <c r="F172" s="214">
        <v>17.7</v>
      </c>
      <c r="G172" s="222">
        <v>112</v>
      </c>
      <c r="H172" s="204" t="s">
        <v>221</v>
      </c>
    </row>
    <row r="173" spans="1:8" ht="22.5" customHeight="1" x14ac:dyDescent="0.25">
      <c r="A173" s="213" t="s">
        <v>223</v>
      </c>
      <c r="C173" s="214">
        <v>50</v>
      </c>
      <c r="D173" s="215">
        <v>6.4</v>
      </c>
      <c r="E173" s="211">
        <v>8.5</v>
      </c>
      <c r="F173" s="183">
        <v>5.2</v>
      </c>
      <c r="G173" s="215">
        <v>123</v>
      </c>
      <c r="H173" s="204" t="s">
        <v>224</v>
      </c>
    </row>
    <row r="174" spans="1:8" ht="22.5" customHeight="1" x14ac:dyDescent="0.25">
      <c r="A174" s="213" t="s">
        <v>157</v>
      </c>
      <c r="C174" s="220" t="s">
        <v>340</v>
      </c>
      <c r="D174" s="183">
        <v>4.0999999999999996</v>
      </c>
      <c r="E174" s="211">
        <v>3</v>
      </c>
      <c r="F174" s="183">
        <v>25</v>
      </c>
      <c r="G174" s="215">
        <v>143.4</v>
      </c>
      <c r="H174" s="204" t="s">
        <v>158</v>
      </c>
    </row>
    <row r="175" spans="1:8" x14ac:dyDescent="0.25">
      <c r="A175" s="213" t="s">
        <v>71</v>
      </c>
      <c r="C175" s="214">
        <v>150</v>
      </c>
      <c r="D175" s="215"/>
      <c r="E175" s="211"/>
      <c r="F175" s="183">
        <v>8.34</v>
      </c>
      <c r="G175" s="215">
        <v>33.340000000000003</v>
      </c>
      <c r="H175" s="204" t="s">
        <v>72</v>
      </c>
    </row>
    <row r="176" spans="1:8" ht="22.5" customHeight="1" x14ac:dyDescent="0.25">
      <c r="A176" s="213" t="s">
        <v>75</v>
      </c>
      <c r="C176" s="214">
        <v>30</v>
      </c>
      <c r="D176" s="214">
        <v>1.5</v>
      </c>
      <c r="E176" s="222">
        <v>0.3</v>
      </c>
      <c r="F176" s="214">
        <v>14.3</v>
      </c>
      <c r="G176" s="222">
        <v>66</v>
      </c>
      <c r="H176" s="204"/>
    </row>
    <row r="177" spans="1:8" ht="22.5" customHeight="1" x14ac:dyDescent="0.25">
      <c r="A177" s="223" t="s">
        <v>39</v>
      </c>
      <c r="B177" s="224"/>
      <c r="C177" s="254" t="s">
        <v>349</v>
      </c>
      <c r="D177" s="206">
        <v>14.91</v>
      </c>
      <c r="E177" s="206">
        <v>15.21</v>
      </c>
      <c r="F177" s="206">
        <v>71.14</v>
      </c>
      <c r="G177" s="206">
        <v>481.34</v>
      </c>
      <c r="H177" s="207"/>
    </row>
    <row r="178" spans="1:8" ht="23.25" customHeight="1" x14ac:dyDescent="0.25">
      <c r="A178" s="213"/>
      <c r="B178" s="181" t="s">
        <v>76</v>
      </c>
      <c r="C178" s="238"/>
      <c r="D178" s="211"/>
      <c r="E178" s="211"/>
      <c r="F178" s="211"/>
      <c r="G178" s="215"/>
      <c r="H178" s="204"/>
    </row>
    <row r="179" spans="1:8" ht="23.25" customHeight="1" x14ac:dyDescent="0.25">
      <c r="A179" s="213" t="s">
        <v>226</v>
      </c>
      <c r="C179" s="255">
        <v>40</v>
      </c>
      <c r="D179" s="221">
        <v>3.04</v>
      </c>
      <c r="E179" s="221">
        <v>3.84</v>
      </c>
      <c r="F179" s="214">
        <v>17.84</v>
      </c>
      <c r="G179" s="221">
        <v>118.4</v>
      </c>
      <c r="H179" s="204" t="s">
        <v>350</v>
      </c>
    </row>
    <row r="180" spans="1:8" ht="22.5" customHeight="1" x14ac:dyDescent="0.25">
      <c r="A180" s="216" t="s">
        <v>163</v>
      </c>
      <c r="B180" s="185"/>
      <c r="C180" s="217">
        <v>100</v>
      </c>
      <c r="D180" s="219">
        <v>3</v>
      </c>
      <c r="E180" s="219">
        <v>2.5</v>
      </c>
      <c r="F180" s="219">
        <v>4.2</v>
      </c>
      <c r="G180" s="219">
        <v>55.6</v>
      </c>
      <c r="H180" s="204" t="s">
        <v>83</v>
      </c>
    </row>
    <row r="181" spans="1:8" ht="22.5" customHeight="1" x14ac:dyDescent="0.25">
      <c r="A181" s="213" t="s">
        <v>229</v>
      </c>
      <c r="C181" s="256" t="s">
        <v>340</v>
      </c>
      <c r="D181" s="183">
        <v>5.5</v>
      </c>
      <c r="E181" s="211">
        <v>7.5</v>
      </c>
      <c r="F181" s="183">
        <v>27</v>
      </c>
      <c r="G181" s="211">
        <v>199</v>
      </c>
      <c r="H181" s="204" t="s">
        <v>231</v>
      </c>
    </row>
    <row r="182" spans="1:8" ht="22.5" customHeight="1" x14ac:dyDescent="0.25">
      <c r="A182" s="216" t="s">
        <v>29</v>
      </c>
      <c r="B182" s="185"/>
      <c r="C182" s="217" t="s">
        <v>321</v>
      </c>
      <c r="D182" s="218">
        <v>0.05</v>
      </c>
      <c r="E182" s="219">
        <v>0.01</v>
      </c>
      <c r="F182" s="191">
        <v>4.42</v>
      </c>
      <c r="G182" s="219">
        <v>18</v>
      </c>
      <c r="H182" s="204" t="s">
        <v>31</v>
      </c>
    </row>
    <row r="183" spans="1:8" x14ac:dyDescent="0.25">
      <c r="A183" s="213" t="s">
        <v>60</v>
      </c>
      <c r="C183" s="214">
        <v>20</v>
      </c>
      <c r="D183" s="228">
        <v>1.6</v>
      </c>
      <c r="E183" s="229">
        <v>0.2</v>
      </c>
      <c r="F183" s="230">
        <v>9.8000000000000007</v>
      </c>
      <c r="G183" s="231">
        <v>47</v>
      </c>
      <c r="H183" s="204"/>
    </row>
    <row r="184" spans="1:8" ht="31.5" customHeight="1" x14ac:dyDescent="0.25">
      <c r="A184" s="223" t="s">
        <v>39</v>
      </c>
      <c r="B184" s="224"/>
      <c r="C184" s="225">
        <v>434</v>
      </c>
      <c r="D184" s="206">
        <v>13.19</v>
      </c>
      <c r="E184" s="206">
        <v>14.05</v>
      </c>
      <c r="F184" s="206">
        <v>63.26</v>
      </c>
      <c r="G184" s="206">
        <v>438</v>
      </c>
      <c r="H184" s="207"/>
    </row>
    <row r="185" spans="1:8" ht="31.5" customHeight="1" x14ac:dyDescent="0.25">
      <c r="A185" s="223" t="s">
        <v>92</v>
      </c>
      <c r="B185" s="224"/>
      <c r="C185" s="225">
        <v>1321</v>
      </c>
      <c r="D185" s="257">
        <v>39.24</v>
      </c>
      <c r="E185" s="257">
        <v>43.18</v>
      </c>
      <c r="F185" s="257">
        <v>186.97</v>
      </c>
      <c r="G185" s="257">
        <v>1298.74</v>
      </c>
      <c r="H185" s="207"/>
    </row>
    <row r="186" spans="1:8" x14ac:dyDescent="0.25">
      <c r="A186" s="181" t="s">
        <v>232</v>
      </c>
      <c r="C186" s="194"/>
      <c r="H186" s="237"/>
    </row>
    <row r="187" spans="1:8" ht="26.25" customHeight="1" x14ac:dyDescent="0.25">
      <c r="A187" s="8" t="s">
        <v>4</v>
      </c>
      <c r="B187" s="8"/>
      <c r="C187" s="7" t="s">
        <v>5</v>
      </c>
      <c r="D187" s="6" t="s">
        <v>7</v>
      </c>
      <c r="E187" s="6"/>
      <c r="F187" s="6"/>
      <c r="G187" s="198" t="s">
        <v>8</v>
      </c>
      <c r="H187" s="199" t="s">
        <v>9</v>
      </c>
    </row>
    <row r="188" spans="1:8" ht="31.5" customHeight="1" x14ac:dyDescent="0.25">
      <c r="A188" s="5" t="s">
        <v>10</v>
      </c>
      <c r="B188" s="5"/>
      <c r="C188" s="7"/>
      <c r="D188" s="200"/>
      <c r="E188" s="201"/>
      <c r="F188" s="202"/>
      <c r="G188" s="203" t="s">
        <v>12</v>
      </c>
      <c r="H188" s="204"/>
    </row>
    <row r="189" spans="1:8" x14ac:dyDescent="0.25">
      <c r="A189" s="5"/>
      <c r="B189" s="5"/>
      <c r="C189" s="7"/>
      <c r="D189" s="205" t="s">
        <v>15</v>
      </c>
      <c r="E189" s="205" t="s">
        <v>16</v>
      </c>
      <c r="F189" s="206" t="s">
        <v>17</v>
      </c>
      <c r="G189" s="206" t="s">
        <v>18</v>
      </c>
      <c r="H189" s="207"/>
    </row>
    <row r="190" spans="1:8" x14ac:dyDescent="0.25">
      <c r="A190" s="208"/>
      <c r="B190" s="209" t="s">
        <v>19</v>
      </c>
      <c r="C190" s="214"/>
      <c r="D190" s="198"/>
      <c r="E190" s="197"/>
      <c r="F190" s="226"/>
      <c r="G190" s="197"/>
      <c r="H190" s="199"/>
    </row>
    <row r="191" spans="1:8" x14ac:dyDescent="0.25">
      <c r="A191" s="213" t="s">
        <v>233</v>
      </c>
      <c r="B191" s="258"/>
      <c r="C191" s="214" t="s">
        <v>320</v>
      </c>
      <c r="D191" s="215">
        <v>7.16</v>
      </c>
      <c r="E191" s="215">
        <v>6.63</v>
      </c>
      <c r="F191" s="211">
        <v>15.15</v>
      </c>
      <c r="G191" s="215">
        <v>149</v>
      </c>
      <c r="H191" s="204" t="s">
        <v>234</v>
      </c>
    </row>
    <row r="192" spans="1:8" ht="26.25" x14ac:dyDescent="0.25">
      <c r="A192" s="213" t="s">
        <v>177</v>
      </c>
      <c r="C192" s="214" t="s">
        <v>343</v>
      </c>
      <c r="D192" s="221">
        <v>1.1599999999999999</v>
      </c>
      <c r="E192" s="214">
        <v>1.28</v>
      </c>
      <c r="F192" s="214">
        <v>11.4</v>
      </c>
      <c r="G192" s="214">
        <v>62</v>
      </c>
      <c r="H192" s="204" t="s">
        <v>178</v>
      </c>
    </row>
    <row r="193" spans="1:8" x14ac:dyDescent="0.25">
      <c r="A193" s="213" t="s">
        <v>34</v>
      </c>
      <c r="C193" s="220" t="s">
        <v>35</v>
      </c>
      <c r="D193" s="221">
        <v>1.9</v>
      </c>
      <c r="E193" s="214">
        <v>4.4000000000000004</v>
      </c>
      <c r="F193" s="222">
        <v>13</v>
      </c>
      <c r="G193" s="214">
        <v>99</v>
      </c>
      <c r="H193" s="204" t="s">
        <v>36</v>
      </c>
    </row>
    <row r="194" spans="1:8" x14ac:dyDescent="0.25">
      <c r="A194" s="223" t="s">
        <v>39</v>
      </c>
      <c r="B194" s="224"/>
      <c r="C194" s="225">
        <v>357</v>
      </c>
      <c r="D194" s="206">
        <v>10.220000000000001</v>
      </c>
      <c r="E194" s="206">
        <v>12.31</v>
      </c>
      <c r="F194" s="206">
        <v>39.549999999999997</v>
      </c>
      <c r="G194" s="206">
        <v>310</v>
      </c>
      <c r="H194" s="207"/>
    </row>
    <row r="195" spans="1:8" x14ac:dyDescent="0.25">
      <c r="A195" s="213" t="s">
        <v>40</v>
      </c>
      <c r="C195" s="214">
        <v>125</v>
      </c>
      <c r="D195" s="215">
        <v>0.9</v>
      </c>
      <c r="E195" s="211">
        <v>1</v>
      </c>
      <c r="F195" s="183">
        <v>12</v>
      </c>
      <c r="G195" s="211">
        <v>60</v>
      </c>
      <c r="H195" s="204" t="s">
        <v>41</v>
      </c>
    </row>
    <row r="196" spans="1:8" x14ac:dyDescent="0.25">
      <c r="A196" s="213" t="s">
        <v>351</v>
      </c>
      <c r="C196" s="214"/>
      <c r="D196" s="215"/>
      <c r="E196" s="211"/>
      <c r="G196" s="211"/>
      <c r="H196" s="204"/>
    </row>
    <row r="197" spans="1:8" x14ac:dyDescent="0.25">
      <c r="A197" s="223" t="s">
        <v>39</v>
      </c>
      <c r="B197" s="224"/>
      <c r="C197" s="225">
        <v>125</v>
      </c>
      <c r="D197" s="205">
        <v>0.9</v>
      </c>
      <c r="E197" s="205">
        <v>1</v>
      </c>
      <c r="F197" s="205">
        <v>12</v>
      </c>
      <c r="G197" s="205">
        <v>60</v>
      </c>
      <c r="H197" s="207"/>
    </row>
    <row r="198" spans="1:8" x14ac:dyDescent="0.25">
      <c r="A198" s="208"/>
      <c r="B198" s="209"/>
      <c r="C198" s="210">
        <v>482</v>
      </c>
      <c r="D198" s="226">
        <v>11.12</v>
      </c>
      <c r="E198" s="226">
        <v>11.7</v>
      </c>
      <c r="F198" s="226">
        <v>51.55</v>
      </c>
      <c r="G198" s="226">
        <v>370</v>
      </c>
      <c r="H198" s="199"/>
    </row>
    <row r="199" spans="1:8" x14ac:dyDescent="0.25">
      <c r="A199" s="208"/>
      <c r="B199" s="209" t="s">
        <v>43</v>
      </c>
      <c r="C199" s="238"/>
      <c r="D199" s="226"/>
      <c r="E199" s="197"/>
      <c r="F199" s="226"/>
      <c r="G199" s="197"/>
      <c r="H199" s="199"/>
    </row>
    <row r="200" spans="1:8" x14ac:dyDescent="0.25">
      <c r="A200" s="213" t="s">
        <v>108</v>
      </c>
      <c r="C200" s="214">
        <v>30</v>
      </c>
      <c r="D200" s="183">
        <v>0.36</v>
      </c>
      <c r="E200" s="211">
        <v>1.5</v>
      </c>
      <c r="F200" s="183">
        <v>2.52</v>
      </c>
      <c r="G200" s="215">
        <v>25</v>
      </c>
      <c r="H200" s="204" t="s">
        <v>109</v>
      </c>
    </row>
    <row r="201" spans="1:8" ht="26.25" x14ac:dyDescent="0.25">
      <c r="A201" s="213" t="s">
        <v>237</v>
      </c>
      <c r="C201" s="220" t="s">
        <v>352</v>
      </c>
      <c r="D201" s="211">
        <v>2.87</v>
      </c>
      <c r="E201" s="211">
        <v>3.2</v>
      </c>
      <c r="F201" s="183">
        <v>15.49</v>
      </c>
      <c r="G201" s="211">
        <v>102</v>
      </c>
      <c r="H201" s="204" t="s">
        <v>239</v>
      </c>
    </row>
    <row r="202" spans="1:8" ht="22.5" customHeight="1" x14ac:dyDescent="0.25">
      <c r="A202" s="216" t="s">
        <v>242</v>
      </c>
      <c r="B202" s="185"/>
      <c r="C202" s="217" t="s">
        <v>353</v>
      </c>
      <c r="D202" s="218">
        <v>10.5</v>
      </c>
      <c r="E202" s="219">
        <v>12</v>
      </c>
      <c r="F202" s="191">
        <v>31</v>
      </c>
      <c r="G202" s="218">
        <v>274</v>
      </c>
      <c r="H202" s="204" t="s">
        <v>243</v>
      </c>
    </row>
    <row r="203" spans="1:8" ht="22.5" customHeight="1" x14ac:dyDescent="0.25">
      <c r="A203" s="213" t="s">
        <v>122</v>
      </c>
      <c r="C203" s="214">
        <v>150</v>
      </c>
      <c r="D203" s="215">
        <v>0.1</v>
      </c>
      <c r="E203" s="211">
        <v>0.1</v>
      </c>
      <c r="F203" s="183">
        <v>10.199999999999999</v>
      </c>
      <c r="G203" s="211">
        <v>42.1</v>
      </c>
      <c r="H203" s="204" t="s">
        <v>123</v>
      </c>
    </row>
    <row r="204" spans="1:8" x14ac:dyDescent="0.25">
      <c r="A204" s="213" t="s">
        <v>75</v>
      </c>
      <c r="C204" s="214">
        <v>30</v>
      </c>
      <c r="D204" s="214">
        <v>1.5</v>
      </c>
      <c r="E204" s="222">
        <v>0.3</v>
      </c>
      <c r="F204" s="214">
        <v>14.3</v>
      </c>
      <c r="G204" s="222">
        <v>66</v>
      </c>
      <c r="H204" s="204"/>
    </row>
    <row r="205" spans="1:8" x14ac:dyDescent="0.25">
      <c r="A205" s="223" t="s">
        <v>39</v>
      </c>
      <c r="B205" s="224"/>
      <c r="C205" s="225">
        <v>542</v>
      </c>
      <c r="D205" s="206">
        <v>15.33</v>
      </c>
      <c r="E205" s="206">
        <v>17.100000000000001</v>
      </c>
      <c r="F205" s="206">
        <v>73.510000000000005</v>
      </c>
      <c r="G205" s="206">
        <v>509.1</v>
      </c>
      <c r="H205" s="207"/>
    </row>
    <row r="206" spans="1:8" ht="22.5" customHeight="1" x14ac:dyDescent="0.25">
      <c r="A206" s="208"/>
      <c r="B206" s="209" t="s">
        <v>76</v>
      </c>
      <c r="C206" s="238"/>
      <c r="D206" s="197"/>
      <c r="E206" s="197"/>
      <c r="F206" s="197"/>
      <c r="G206" s="197"/>
      <c r="H206" s="199"/>
    </row>
    <row r="207" spans="1:8" ht="22.5" customHeight="1" x14ac:dyDescent="0.25">
      <c r="A207" s="213" t="s">
        <v>125</v>
      </c>
      <c r="C207" s="214">
        <v>10</v>
      </c>
      <c r="D207" s="219">
        <v>0.8</v>
      </c>
      <c r="E207" s="219">
        <v>2.5</v>
      </c>
      <c r="F207" s="219">
        <v>13.4</v>
      </c>
      <c r="G207" s="191">
        <v>78</v>
      </c>
      <c r="H207" s="204"/>
    </row>
    <row r="208" spans="1:8" ht="23.25" customHeight="1" x14ac:dyDescent="0.25">
      <c r="A208" s="213" t="s">
        <v>335</v>
      </c>
      <c r="C208" s="214"/>
      <c r="D208" s="215"/>
      <c r="H208" s="204"/>
    </row>
    <row r="209" spans="1:8" ht="23.25" customHeight="1" x14ac:dyDescent="0.25">
      <c r="A209" s="213" t="s">
        <v>127</v>
      </c>
      <c r="C209" s="214">
        <v>100</v>
      </c>
      <c r="D209" s="183">
        <v>2.2999999999999998</v>
      </c>
      <c r="E209" s="211">
        <v>2.5</v>
      </c>
      <c r="F209" s="183">
        <v>3.6</v>
      </c>
      <c r="G209" s="211">
        <v>46</v>
      </c>
      <c r="H209" s="204" t="s">
        <v>128</v>
      </c>
    </row>
    <row r="210" spans="1:8" ht="31.5" customHeight="1" x14ac:dyDescent="0.25">
      <c r="A210" s="216" t="s">
        <v>195</v>
      </c>
      <c r="B210" s="185"/>
      <c r="C210" s="250" t="s">
        <v>345</v>
      </c>
      <c r="D210" s="183">
        <v>7.2</v>
      </c>
      <c r="E210" s="211">
        <v>8.32</v>
      </c>
      <c r="F210" s="183">
        <v>22.64</v>
      </c>
      <c r="G210" s="211">
        <v>194</v>
      </c>
      <c r="H210" s="204" t="s">
        <v>197</v>
      </c>
    </row>
    <row r="211" spans="1:8" ht="22.5" customHeight="1" x14ac:dyDescent="0.25">
      <c r="A211" s="213" t="s">
        <v>136</v>
      </c>
      <c r="C211" s="220" t="s">
        <v>337</v>
      </c>
      <c r="D211" s="215">
        <v>0.09</v>
      </c>
      <c r="E211" s="211">
        <v>0.01</v>
      </c>
      <c r="F211" s="183">
        <v>8.5</v>
      </c>
      <c r="G211" s="215">
        <v>34.5</v>
      </c>
      <c r="H211" s="204" t="s">
        <v>138</v>
      </c>
    </row>
    <row r="212" spans="1:8" x14ac:dyDescent="0.25">
      <c r="A212" s="213" t="s">
        <v>60</v>
      </c>
      <c r="C212" s="214">
        <v>20</v>
      </c>
      <c r="D212" s="228">
        <v>1.6</v>
      </c>
      <c r="E212" s="229">
        <v>0.2</v>
      </c>
      <c r="F212" s="230">
        <v>9.8000000000000007</v>
      </c>
      <c r="G212" s="231">
        <v>47</v>
      </c>
      <c r="H212" s="204"/>
    </row>
    <row r="213" spans="1:8" ht="22.5" customHeight="1" x14ac:dyDescent="0.25">
      <c r="A213" s="223" t="s">
        <v>39</v>
      </c>
      <c r="B213" s="224"/>
      <c r="C213" s="225">
        <v>408</v>
      </c>
      <c r="D213" s="206">
        <v>11.99</v>
      </c>
      <c r="E213" s="206">
        <v>13.53</v>
      </c>
      <c r="F213" s="206">
        <v>57.94</v>
      </c>
      <c r="G213" s="206">
        <v>399.5</v>
      </c>
      <c r="H213" s="207"/>
    </row>
    <row r="214" spans="1:8" ht="31.5" customHeight="1" x14ac:dyDescent="0.25">
      <c r="A214" s="223" t="s">
        <v>92</v>
      </c>
      <c r="B214" s="224"/>
      <c r="C214" s="259">
        <v>1432</v>
      </c>
      <c r="D214" s="206">
        <v>38.44</v>
      </c>
      <c r="E214" s="206">
        <v>43.94</v>
      </c>
      <c r="F214" s="206">
        <v>183</v>
      </c>
      <c r="G214" s="206">
        <v>1278.5999999999999</v>
      </c>
      <c r="H214" s="207"/>
    </row>
    <row r="215" spans="1:8" ht="31.5" customHeight="1" x14ac:dyDescent="0.25">
      <c r="A215" s="181" t="s">
        <v>245</v>
      </c>
      <c r="C215" s="194"/>
      <c r="H215" s="237"/>
    </row>
    <row r="216" spans="1:8" ht="26.25" customHeight="1" x14ac:dyDescent="0.25">
      <c r="A216" s="8" t="s">
        <v>4</v>
      </c>
      <c r="B216" s="8"/>
      <c r="C216" s="7" t="s">
        <v>5</v>
      </c>
      <c r="D216" s="6" t="s">
        <v>7</v>
      </c>
      <c r="E216" s="6"/>
      <c r="F216" s="6"/>
      <c r="G216" s="198" t="s">
        <v>8</v>
      </c>
      <c r="H216" s="199" t="s">
        <v>9</v>
      </c>
    </row>
    <row r="217" spans="1:8" ht="15.75" customHeight="1" x14ac:dyDescent="0.25">
      <c r="A217" s="5" t="s">
        <v>10</v>
      </c>
      <c r="B217" s="5"/>
      <c r="C217" s="7"/>
      <c r="D217" s="200"/>
      <c r="E217" s="201"/>
      <c r="F217" s="202"/>
      <c r="G217" s="203" t="s">
        <v>12</v>
      </c>
      <c r="H217" s="204"/>
    </row>
    <row r="218" spans="1:8" ht="31.5" customHeight="1" x14ac:dyDescent="0.25">
      <c r="A218" s="5"/>
      <c r="B218" s="5"/>
      <c r="C218" s="7"/>
      <c r="D218" s="205" t="s">
        <v>15</v>
      </c>
      <c r="E218" s="205" t="s">
        <v>16</v>
      </c>
      <c r="F218" s="206" t="s">
        <v>17</v>
      </c>
      <c r="G218" s="206" t="s">
        <v>18</v>
      </c>
      <c r="H218" s="207"/>
    </row>
    <row r="219" spans="1:8" x14ac:dyDescent="0.25">
      <c r="A219" s="208"/>
      <c r="B219" s="209" t="s">
        <v>19</v>
      </c>
      <c r="C219" s="210"/>
      <c r="D219" s="198"/>
      <c r="E219" s="197"/>
      <c r="F219" s="226"/>
      <c r="G219" s="198"/>
      <c r="H219" s="199"/>
    </row>
    <row r="220" spans="1:8" x14ac:dyDescent="0.25">
      <c r="A220" s="213" t="s">
        <v>246</v>
      </c>
      <c r="C220" s="214">
        <v>180</v>
      </c>
      <c r="D220" s="211">
        <v>8.01</v>
      </c>
      <c r="E220" s="211">
        <v>7.56</v>
      </c>
      <c r="F220" s="211">
        <v>29.61</v>
      </c>
      <c r="G220" s="215">
        <v>219</v>
      </c>
      <c r="H220" s="204" t="s">
        <v>247</v>
      </c>
    </row>
    <row r="221" spans="1:8" x14ac:dyDescent="0.25">
      <c r="A221" s="216" t="s">
        <v>29</v>
      </c>
      <c r="B221" s="185"/>
      <c r="C221" s="217" t="s">
        <v>321</v>
      </c>
      <c r="D221" s="218">
        <v>0.05</v>
      </c>
      <c r="E221" s="219">
        <v>0.01</v>
      </c>
      <c r="F221" s="191">
        <v>4.42</v>
      </c>
      <c r="G221" s="219">
        <v>18</v>
      </c>
      <c r="H221" s="204" t="s">
        <v>31</v>
      </c>
    </row>
    <row r="222" spans="1:8" x14ac:dyDescent="0.25">
      <c r="A222" s="213" t="s">
        <v>331</v>
      </c>
      <c r="C222" s="220" t="s">
        <v>332</v>
      </c>
      <c r="D222" s="215">
        <v>3.5</v>
      </c>
      <c r="E222" s="211">
        <v>5.95</v>
      </c>
      <c r="F222" s="183">
        <v>12.9</v>
      </c>
      <c r="G222" s="215">
        <v>119.6</v>
      </c>
      <c r="H222" s="204" t="s">
        <v>333</v>
      </c>
    </row>
    <row r="223" spans="1:8" x14ac:dyDescent="0.25">
      <c r="A223" s="223" t="s">
        <v>39</v>
      </c>
      <c r="B223" s="224"/>
      <c r="C223" s="225">
        <v>377</v>
      </c>
      <c r="D223" s="205">
        <v>11.56</v>
      </c>
      <c r="E223" s="205">
        <v>13.52</v>
      </c>
      <c r="F223" s="205">
        <v>46.93</v>
      </c>
      <c r="G223" s="205">
        <v>356.6</v>
      </c>
      <c r="H223" s="207"/>
    </row>
    <row r="224" spans="1:8" x14ac:dyDescent="0.25">
      <c r="A224" s="213" t="s">
        <v>105</v>
      </c>
      <c r="C224" s="214">
        <v>85</v>
      </c>
      <c r="D224" s="215">
        <v>0.34</v>
      </c>
      <c r="E224" s="211">
        <v>0.34</v>
      </c>
      <c r="F224" s="183">
        <v>10.199999999999999</v>
      </c>
      <c r="G224" s="211">
        <v>45</v>
      </c>
      <c r="H224" s="204" t="s">
        <v>106</v>
      </c>
    </row>
    <row r="225" spans="1:8" x14ac:dyDescent="0.25">
      <c r="A225" s="213" t="s">
        <v>272</v>
      </c>
      <c r="C225" s="214"/>
      <c r="D225" s="215"/>
      <c r="E225" s="211"/>
      <c r="G225" s="211"/>
      <c r="H225" s="204"/>
    </row>
    <row r="226" spans="1:8" x14ac:dyDescent="0.25">
      <c r="A226" s="223" t="s">
        <v>39</v>
      </c>
      <c r="B226" s="224"/>
      <c r="C226" s="225">
        <v>85</v>
      </c>
      <c r="D226" s="205">
        <v>0.34</v>
      </c>
      <c r="E226" s="205">
        <v>0.34</v>
      </c>
      <c r="F226" s="205">
        <v>10.199999999999999</v>
      </c>
      <c r="G226" s="205">
        <v>45</v>
      </c>
      <c r="H226" s="207"/>
    </row>
    <row r="227" spans="1:8" x14ac:dyDescent="0.25">
      <c r="A227" s="208"/>
      <c r="B227" s="209"/>
      <c r="C227" s="210">
        <v>462</v>
      </c>
      <c r="D227" s="198">
        <v>9.9</v>
      </c>
      <c r="E227" s="198">
        <v>11.3</v>
      </c>
      <c r="F227" s="198">
        <v>50.2</v>
      </c>
      <c r="G227" s="198">
        <v>340</v>
      </c>
      <c r="H227" s="199"/>
    </row>
    <row r="228" spans="1:8" ht="23.25" customHeight="1" x14ac:dyDescent="0.25">
      <c r="A228" s="208"/>
      <c r="B228" s="209" t="s">
        <v>43</v>
      </c>
      <c r="C228" s="238"/>
      <c r="D228" s="198"/>
      <c r="E228" s="197"/>
      <c r="F228" s="226"/>
      <c r="G228" s="198"/>
      <c r="H228" s="199"/>
    </row>
    <row r="229" spans="1:8" ht="22.5" customHeight="1" x14ac:dyDescent="0.25">
      <c r="A229" s="213" t="s">
        <v>147</v>
      </c>
      <c r="C229" s="214">
        <v>30</v>
      </c>
      <c r="D229" s="183">
        <v>0.375</v>
      </c>
      <c r="E229" s="211">
        <v>0.03</v>
      </c>
      <c r="F229" s="183">
        <v>4.25</v>
      </c>
      <c r="G229" s="211">
        <v>20</v>
      </c>
      <c r="H229" s="227" t="s">
        <v>148</v>
      </c>
    </row>
    <row r="230" spans="1:8" ht="22.5" customHeight="1" x14ac:dyDescent="0.25">
      <c r="A230" s="213" t="s">
        <v>354</v>
      </c>
      <c r="C230" s="214" t="s">
        <v>344</v>
      </c>
      <c r="D230" s="215">
        <v>2.1</v>
      </c>
      <c r="E230" s="211">
        <v>4.3</v>
      </c>
      <c r="F230" s="183">
        <v>9.6999999999999993</v>
      </c>
      <c r="G230" s="215">
        <v>86</v>
      </c>
      <c r="H230" s="204" t="s">
        <v>249</v>
      </c>
    </row>
    <row r="231" spans="1:8" x14ac:dyDescent="0.25">
      <c r="A231" s="213" t="s">
        <v>250</v>
      </c>
      <c r="C231" s="214">
        <v>130</v>
      </c>
      <c r="D231" s="183">
        <v>10.9</v>
      </c>
      <c r="E231" s="211">
        <v>9.9</v>
      </c>
      <c r="F231" s="183">
        <v>28</v>
      </c>
      <c r="G231" s="211">
        <v>246</v>
      </c>
      <c r="H231" s="204" t="s">
        <v>251</v>
      </c>
    </row>
    <row r="232" spans="1:8" x14ac:dyDescent="0.25">
      <c r="A232" s="213" t="s">
        <v>254</v>
      </c>
      <c r="C232" s="214">
        <v>150</v>
      </c>
      <c r="D232" s="215">
        <v>0.5</v>
      </c>
      <c r="E232" s="211">
        <v>2.5000000000000001E-2</v>
      </c>
      <c r="F232" s="183">
        <v>12.5</v>
      </c>
      <c r="G232" s="211">
        <v>52.1</v>
      </c>
      <c r="H232" s="204" t="s">
        <v>255</v>
      </c>
    </row>
    <row r="233" spans="1:8" x14ac:dyDescent="0.25">
      <c r="A233" s="213" t="s">
        <v>75</v>
      </c>
      <c r="C233" s="214">
        <v>30</v>
      </c>
      <c r="D233" s="214">
        <v>1.5</v>
      </c>
      <c r="E233" s="222">
        <v>0.3</v>
      </c>
      <c r="F233" s="214">
        <v>14.3</v>
      </c>
      <c r="G233" s="222">
        <v>66</v>
      </c>
      <c r="H233" s="204"/>
    </row>
    <row r="234" spans="1:8" ht="22.5" customHeight="1" x14ac:dyDescent="0.25">
      <c r="A234" s="223" t="s">
        <v>39</v>
      </c>
      <c r="B234" s="224"/>
      <c r="C234" s="225">
        <v>495</v>
      </c>
      <c r="D234" s="205">
        <v>14.38</v>
      </c>
      <c r="E234" s="205">
        <v>14.555</v>
      </c>
      <c r="F234" s="205">
        <v>68.75</v>
      </c>
      <c r="G234" s="205">
        <v>470.1</v>
      </c>
      <c r="H234" s="207"/>
    </row>
    <row r="235" spans="1:8" ht="23.25" customHeight="1" x14ac:dyDescent="0.25">
      <c r="A235" s="208"/>
      <c r="B235" s="209" t="s">
        <v>76</v>
      </c>
      <c r="C235" s="238"/>
      <c r="D235" s="198"/>
      <c r="E235" s="197"/>
      <c r="F235" s="226"/>
      <c r="G235" s="198"/>
      <c r="H235" s="199"/>
    </row>
    <row r="236" spans="1:8" ht="23.25" customHeight="1" x14ac:dyDescent="0.25">
      <c r="A236" s="213" t="s">
        <v>257</v>
      </c>
      <c r="C236" s="214">
        <v>40</v>
      </c>
      <c r="D236" s="215">
        <v>0.72</v>
      </c>
      <c r="E236" s="211">
        <v>1.44</v>
      </c>
      <c r="F236" s="183">
        <v>34.880000000000003</v>
      </c>
      <c r="G236" s="215">
        <v>140</v>
      </c>
      <c r="H236" s="204" t="s">
        <v>258</v>
      </c>
    </row>
    <row r="237" spans="1:8" ht="31.5" customHeight="1" x14ac:dyDescent="0.25">
      <c r="A237" s="213" t="s">
        <v>82</v>
      </c>
      <c r="C237" s="217">
        <v>100</v>
      </c>
      <c r="D237" s="219">
        <v>3</v>
      </c>
      <c r="E237" s="219">
        <v>2.5</v>
      </c>
      <c r="F237" s="219">
        <v>4.5</v>
      </c>
      <c r="G237" s="219">
        <v>54.3</v>
      </c>
      <c r="H237" s="204" t="s">
        <v>83</v>
      </c>
    </row>
    <row r="238" spans="1:8" ht="22.5" customHeight="1" x14ac:dyDescent="0.25">
      <c r="A238" s="185" t="s">
        <v>260</v>
      </c>
      <c r="B238" s="185"/>
      <c r="C238" s="185" t="s">
        <v>355</v>
      </c>
      <c r="D238" s="192">
        <v>8.8000000000000007</v>
      </c>
      <c r="E238" s="192">
        <v>11.33</v>
      </c>
      <c r="F238" s="192">
        <v>9.1</v>
      </c>
      <c r="G238" s="192">
        <v>173</v>
      </c>
      <c r="H238" s="245" t="s">
        <v>261</v>
      </c>
    </row>
    <row r="239" spans="1:8" ht="22.5" customHeight="1" x14ac:dyDescent="0.25">
      <c r="A239" s="213" t="s">
        <v>89</v>
      </c>
      <c r="C239" s="214" t="s">
        <v>330</v>
      </c>
      <c r="D239" s="221">
        <v>0.5</v>
      </c>
      <c r="E239" s="214">
        <v>0.25</v>
      </c>
      <c r="F239" s="222">
        <v>5.4</v>
      </c>
      <c r="G239" s="221">
        <v>25.9</v>
      </c>
      <c r="H239" s="204" t="s">
        <v>90</v>
      </c>
    </row>
    <row r="240" spans="1:8" x14ac:dyDescent="0.25">
      <c r="A240" s="213" t="s">
        <v>60</v>
      </c>
      <c r="C240" s="214">
        <v>20</v>
      </c>
      <c r="D240" s="228">
        <v>1.6</v>
      </c>
      <c r="E240" s="229">
        <v>0.2</v>
      </c>
      <c r="F240" s="230">
        <v>9.8000000000000007</v>
      </c>
      <c r="G240" s="231">
        <v>47</v>
      </c>
      <c r="H240" s="204"/>
    </row>
    <row r="241" spans="1:8" x14ac:dyDescent="0.25">
      <c r="A241" s="223" t="s">
        <v>39</v>
      </c>
      <c r="B241" s="224"/>
      <c r="C241" s="225">
        <v>414</v>
      </c>
      <c r="D241" s="206">
        <v>14.62</v>
      </c>
      <c r="E241" s="206">
        <v>15.72</v>
      </c>
      <c r="F241" s="206">
        <v>63.68</v>
      </c>
      <c r="G241" s="206">
        <v>440.2</v>
      </c>
      <c r="H241" s="199"/>
    </row>
    <row r="242" spans="1:8" ht="22.5" customHeight="1" x14ac:dyDescent="0.25">
      <c r="A242" s="251" t="s">
        <v>92</v>
      </c>
      <c r="B242" s="194"/>
      <c r="C242" s="249">
        <v>1371</v>
      </c>
      <c r="D242" s="260">
        <v>38.9</v>
      </c>
      <c r="E242" s="260">
        <v>41.575000000000003</v>
      </c>
      <c r="F242" s="260">
        <v>182.63</v>
      </c>
      <c r="G242" s="260">
        <v>1250.3</v>
      </c>
      <c r="H242" s="207"/>
    </row>
    <row r="243" spans="1:8" ht="31.5" customHeight="1" x14ac:dyDescent="0.25">
      <c r="A243" s="181" t="s">
        <v>266</v>
      </c>
      <c r="C243" s="194"/>
      <c r="H243" s="237"/>
    </row>
    <row r="244" spans="1:8" ht="31.5" customHeight="1" x14ac:dyDescent="0.25">
      <c r="A244" s="8" t="s">
        <v>4</v>
      </c>
      <c r="B244" s="8"/>
      <c r="C244" s="7" t="s">
        <v>5</v>
      </c>
      <c r="D244" s="6" t="s">
        <v>7</v>
      </c>
      <c r="E244" s="6"/>
      <c r="F244" s="6"/>
      <c r="G244" s="198" t="s">
        <v>8</v>
      </c>
      <c r="H244" s="199" t="s">
        <v>9</v>
      </c>
    </row>
    <row r="245" spans="1:8" ht="15.75" customHeight="1" x14ac:dyDescent="0.25">
      <c r="A245" s="5" t="s">
        <v>10</v>
      </c>
      <c r="B245" s="5"/>
      <c r="C245" s="7"/>
      <c r="D245" s="200"/>
      <c r="E245" s="201"/>
      <c r="F245" s="202"/>
      <c r="G245" s="203" t="s">
        <v>12</v>
      </c>
      <c r="H245" s="204"/>
    </row>
    <row r="246" spans="1:8" ht="31.5" customHeight="1" x14ac:dyDescent="0.25">
      <c r="A246" s="5"/>
      <c r="B246" s="5"/>
      <c r="C246" s="7"/>
      <c r="D246" s="205" t="s">
        <v>15</v>
      </c>
      <c r="E246" s="205" t="s">
        <v>16</v>
      </c>
      <c r="F246" s="206" t="s">
        <v>17</v>
      </c>
      <c r="G246" s="206" t="s">
        <v>18</v>
      </c>
      <c r="H246" s="207"/>
    </row>
    <row r="247" spans="1:8" x14ac:dyDescent="0.25">
      <c r="A247" s="208"/>
      <c r="B247" s="209" t="s">
        <v>19</v>
      </c>
      <c r="C247" s="210"/>
      <c r="D247" s="198"/>
      <c r="E247" s="197"/>
      <c r="F247" s="226"/>
      <c r="G247" s="198"/>
      <c r="H247" s="199"/>
    </row>
    <row r="248" spans="1:8" x14ac:dyDescent="0.25">
      <c r="A248" s="213" t="s">
        <v>199</v>
      </c>
      <c r="C248" s="214" t="s">
        <v>320</v>
      </c>
      <c r="D248" s="221">
        <v>6.15</v>
      </c>
      <c r="E248" s="221">
        <v>5.92</v>
      </c>
      <c r="F248" s="214">
        <v>14.4</v>
      </c>
      <c r="G248" s="214">
        <v>135</v>
      </c>
      <c r="H248" s="204" t="s">
        <v>200</v>
      </c>
    </row>
    <row r="249" spans="1:8" ht="26.25" x14ac:dyDescent="0.25">
      <c r="A249" s="213" t="s">
        <v>98</v>
      </c>
      <c r="C249" s="214">
        <v>160</v>
      </c>
      <c r="D249" s="215">
        <v>2.15</v>
      </c>
      <c r="E249" s="211">
        <v>2.29</v>
      </c>
      <c r="F249" s="211">
        <v>12.09</v>
      </c>
      <c r="G249" s="215">
        <v>65.16</v>
      </c>
      <c r="H249" s="204" t="s">
        <v>99</v>
      </c>
    </row>
    <row r="250" spans="1:8" x14ac:dyDescent="0.25">
      <c r="A250" s="213" t="s">
        <v>34</v>
      </c>
      <c r="C250" s="220" t="s">
        <v>35</v>
      </c>
      <c r="D250" s="221">
        <v>1.9</v>
      </c>
      <c r="E250" s="214">
        <v>4.4000000000000004</v>
      </c>
      <c r="F250" s="222">
        <v>13</v>
      </c>
      <c r="G250" s="214">
        <v>99</v>
      </c>
      <c r="H250" s="204" t="s">
        <v>36</v>
      </c>
    </row>
    <row r="251" spans="1:8" x14ac:dyDescent="0.25">
      <c r="A251" s="223" t="s">
        <v>39</v>
      </c>
      <c r="B251" s="224"/>
      <c r="C251" s="225">
        <v>343</v>
      </c>
      <c r="D251" s="205">
        <v>10.199999999999999</v>
      </c>
      <c r="E251" s="205">
        <v>12.61</v>
      </c>
      <c r="F251" s="205">
        <v>39.49</v>
      </c>
      <c r="G251" s="205">
        <v>299.16000000000003</v>
      </c>
      <c r="H251" s="207"/>
    </row>
    <row r="252" spans="1:8" x14ac:dyDescent="0.25">
      <c r="A252" s="213" t="s">
        <v>40</v>
      </c>
      <c r="C252" s="214">
        <v>125</v>
      </c>
      <c r="D252" s="215">
        <v>0.6</v>
      </c>
      <c r="E252" s="211">
        <v>0</v>
      </c>
      <c r="F252" s="183">
        <v>10</v>
      </c>
      <c r="G252" s="211">
        <v>42</v>
      </c>
      <c r="H252" s="204" t="s">
        <v>41</v>
      </c>
    </row>
    <row r="253" spans="1:8" x14ac:dyDescent="0.25">
      <c r="A253" s="213" t="s">
        <v>356</v>
      </c>
      <c r="C253" s="214"/>
      <c r="D253" s="215"/>
      <c r="E253" s="215"/>
      <c r="G253" s="215"/>
      <c r="H253" s="204"/>
    </row>
    <row r="254" spans="1:8" x14ac:dyDescent="0.25">
      <c r="A254" s="223" t="s">
        <v>39</v>
      </c>
      <c r="B254" s="224"/>
      <c r="C254" s="225">
        <v>125</v>
      </c>
      <c r="D254" s="206">
        <v>0.6</v>
      </c>
      <c r="E254" s="206">
        <v>0</v>
      </c>
      <c r="F254" s="206">
        <v>10</v>
      </c>
      <c r="G254" s="206">
        <v>42</v>
      </c>
      <c r="H254" s="207"/>
    </row>
    <row r="255" spans="1:8" x14ac:dyDescent="0.25">
      <c r="A255" s="208"/>
      <c r="B255" s="209"/>
      <c r="C255" s="210">
        <v>468</v>
      </c>
      <c r="D255" s="198">
        <v>10.8</v>
      </c>
      <c r="E255" s="198">
        <v>12.3</v>
      </c>
      <c r="F255" s="198">
        <v>49.49</v>
      </c>
      <c r="G255" s="198">
        <v>341.16</v>
      </c>
      <c r="H255" s="199"/>
    </row>
    <row r="256" spans="1:8" ht="22.5" customHeight="1" x14ac:dyDescent="0.25">
      <c r="A256" s="208"/>
      <c r="B256" s="209" t="s">
        <v>43</v>
      </c>
      <c r="C256" s="238"/>
      <c r="D256" s="198"/>
      <c r="E256" s="197"/>
      <c r="F256" s="226"/>
      <c r="G256" s="198"/>
      <c r="H256" s="199"/>
    </row>
    <row r="257" spans="1:8" x14ac:dyDescent="0.25">
      <c r="A257" s="213" t="s">
        <v>203</v>
      </c>
      <c r="C257" s="214">
        <v>30</v>
      </c>
      <c r="D257" s="183">
        <v>0.24</v>
      </c>
      <c r="E257" s="211">
        <v>0.03</v>
      </c>
      <c r="F257" s="183">
        <v>0.51</v>
      </c>
      <c r="G257" s="215">
        <v>3.2</v>
      </c>
      <c r="H257" s="227" t="s">
        <v>204</v>
      </c>
    </row>
    <row r="258" spans="1:8" ht="22.5" customHeight="1" x14ac:dyDescent="0.25">
      <c r="A258" s="213" t="s">
        <v>268</v>
      </c>
      <c r="C258" s="214" t="s">
        <v>325</v>
      </c>
      <c r="D258" s="211">
        <v>2.9</v>
      </c>
      <c r="E258" s="211">
        <v>6.4</v>
      </c>
      <c r="F258" s="183">
        <v>10.27</v>
      </c>
      <c r="G258" s="211">
        <v>110.3</v>
      </c>
      <c r="H258" s="204" t="s">
        <v>150</v>
      </c>
    </row>
    <row r="259" spans="1:8" x14ac:dyDescent="0.25">
      <c r="A259" s="213" t="s">
        <v>269</v>
      </c>
      <c r="C259" s="214">
        <v>50</v>
      </c>
      <c r="D259" s="215">
        <v>7.2</v>
      </c>
      <c r="E259" s="211">
        <v>6</v>
      </c>
      <c r="F259" s="183">
        <v>18.8</v>
      </c>
      <c r="G259" s="215">
        <v>158</v>
      </c>
      <c r="H259" s="204" t="s">
        <v>357</v>
      </c>
    </row>
    <row r="260" spans="1:8" x14ac:dyDescent="0.25">
      <c r="A260" s="213" t="s">
        <v>120</v>
      </c>
      <c r="C260" s="214">
        <v>110</v>
      </c>
      <c r="D260" s="183">
        <v>3.13</v>
      </c>
      <c r="E260" s="211">
        <v>3.76</v>
      </c>
      <c r="F260" s="183">
        <v>13.03</v>
      </c>
      <c r="G260" s="215">
        <v>131.15</v>
      </c>
      <c r="H260" s="204" t="s">
        <v>121</v>
      </c>
    </row>
    <row r="261" spans="1:8" x14ac:dyDescent="0.25">
      <c r="A261" s="213" t="s">
        <v>71</v>
      </c>
      <c r="C261" s="214">
        <v>150</v>
      </c>
      <c r="D261" s="215"/>
      <c r="E261" s="211"/>
      <c r="F261" s="183">
        <v>8.34</v>
      </c>
      <c r="G261" s="215">
        <v>33.340000000000003</v>
      </c>
      <c r="H261" s="204" t="s">
        <v>72</v>
      </c>
    </row>
    <row r="262" spans="1:8" x14ac:dyDescent="0.25">
      <c r="A262" s="213" t="s">
        <v>75</v>
      </c>
      <c r="C262" s="214">
        <v>30</v>
      </c>
      <c r="D262" s="214">
        <v>1.5</v>
      </c>
      <c r="E262" s="222">
        <v>0.3</v>
      </c>
      <c r="F262" s="214">
        <v>14.3</v>
      </c>
      <c r="G262" s="222">
        <v>66</v>
      </c>
      <c r="H262" s="204"/>
    </row>
    <row r="263" spans="1:8" x14ac:dyDescent="0.25">
      <c r="A263" s="223" t="s">
        <v>39</v>
      </c>
      <c r="B263" s="224"/>
      <c r="C263" s="225">
        <v>530</v>
      </c>
      <c r="D263" s="205">
        <v>14.97</v>
      </c>
      <c r="E263" s="205">
        <v>16.489999999999998</v>
      </c>
      <c r="F263" s="205">
        <v>65.25</v>
      </c>
      <c r="G263" s="205">
        <v>501.99</v>
      </c>
      <c r="H263" s="207"/>
    </row>
    <row r="264" spans="1:8" ht="23.25" customHeight="1" x14ac:dyDescent="0.25">
      <c r="A264" s="208"/>
      <c r="B264" s="209" t="s">
        <v>76</v>
      </c>
      <c r="C264" s="238"/>
      <c r="D264" s="197"/>
      <c r="E264" s="226"/>
      <c r="F264" s="197"/>
      <c r="G264" s="226"/>
      <c r="H264" s="199"/>
    </row>
    <row r="265" spans="1:8" ht="24.75" customHeight="1" x14ac:dyDescent="0.25">
      <c r="A265" s="216" t="s">
        <v>125</v>
      </c>
      <c r="B265" s="185"/>
      <c r="C265" s="217">
        <v>10</v>
      </c>
      <c r="D265" s="219">
        <v>1.45</v>
      </c>
      <c r="E265" s="219">
        <v>2.9</v>
      </c>
      <c r="F265" s="219">
        <v>23.8</v>
      </c>
      <c r="G265" s="191">
        <v>123</v>
      </c>
      <c r="H265" s="227"/>
    </row>
    <row r="266" spans="1:8" ht="23.25" customHeight="1" x14ac:dyDescent="0.25">
      <c r="A266" s="216" t="s">
        <v>212</v>
      </c>
      <c r="B266" s="185"/>
      <c r="C266" s="217"/>
      <c r="D266" s="219"/>
      <c r="E266" s="219"/>
      <c r="F266" s="219"/>
      <c r="G266" s="191"/>
      <c r="H266" s="227"/>
    </row>
    <row r="267" spans="1:8" ht="22.5" customHeight="1" x14ac:dyDescent="0.25">
      <c r="A267" s="216" t="s">
        <v>193</v>
      </c>
      <c r="B267" s="185"/>
      <c r="C267" s="217">
        <v>100</v>
      </c>
      <c r="D267" s="249">
        <v>3.36</v>
      </c>
      <c r="E267" s="214">
        <v>2.5</v>
      </c>
      <c r="F267" s="222">
        <v>4.5999999999999996</v>
      </c>
      <c r="G267" s="214">
        <v>61.8</v>
      </c>
      <c r="H267" s="204" t="s">
        <v>83</v>
      </c>
    </row>
    <row r="268" spans="1:8" x14ac:dyDescent="0.25">
      <c r="A268" s="213" t="s">
        <v>130</v>
      </c>
      <c r="C268" s="214" t="s">
        <v>336</v>
      </c>
      <c r="D268" s="191">
        <v>5.82</v>
      </c>
      <c r="E268" s="219">
        <v>8.1</v>
      </c>
      <c r="F268" s="191">
        <v>15.53</v>
      </c>
      <c r="G268" s="219">
        <v>158</v>
      </c>
      <c r="H268" s="204" t="s">
        <v>132</v>
      </c>
    </row>
    <row r="269" spans="1:8" x14ac:dyDescent="0.25">
      <c r="A269" s="216" t="s">
        <v>29</v>
      </c>
      <c r="B269" s="185"/>
      <c r="C269" s="217" t="s">
        <v>321</v>
      </c>
      <c r="D269" s="218">
        <v>0.05</v>
      </c>
      <c r="E269" s="219">
        <v>0.01</v>
      </c>
      <c r="F269" s="191">
        <v>4.42</v>
      </c>
      <c r="G269" s="219">
        <v>18</v>
      </c>
      <c r="H269" s="204" t="s">
        <v>31</v>
      </c>
    </row>
    <row r="270" spans="1:8" x14ac:dyDescent="0.25">
      <c r="A270" s="213" t="s">
        <v>60</v>
      </c>
      <c r="C270" s="214">
        <v>20</v>
      </c>
      <c r="D270" s="228">
        <v>1.6</v>
      </c>
      <c r="E270" s="229">
        <v>0.2</v>
      </c>
      <c r="F270" s="230">
        <v>9.8000000000000007</v>
      </c>
      <c r="G270" s="231">
        <v>47</v>
      </c>
      <c r="H270" s="204"/>
    </row>
    <row r="271" spans="1:8" ht="31.5" customHeight="1" x14ac:dyDescent="0.25">
      <c r="A271" s="223" t="s">
        <v>39</v>
      </c>
      <c r="B271" s="224"/>
      <c r="C271" s="225">
        <v>424</v>
      </c>
      <c r="D271" s="205">
        <v>12.28</v>
      </c>
      <c r="E271" s="205">
        <v>13.71</v>
      </c>
      <c r="F271" s="205">
        <v>58.15</v>
      </c>
      <c r="G271" s="205">
        <v>407.8</v>
      </c>
      <c r="H271" s="207"/>
    </row>
    <row r="272" spans="1:8" ht="22.5" customHeight="1" x14ac:dyDescent="0.25">
      <c r="A272" s="251" t="s">
        <v>92</v>
      </c>
      <c r="B272" s="194"/>
      <c r="C272" s="249">
        <v>1422</v>
      </c>
      <c r="D272" s="261">
        <v>38.049999999999997</v>
      </c>
      <c r="E272" s="261">
        <v>42.81</v>
      </c>
      <c r="F272" s="261">
        <v>172.89</v>
      </c>
      <c r="G272" s="261">
        <v>1250.95</v>
      </c>
      <c r="H272" s="253"/>
    </row>
    <row r="273" spans="1:8" ht="31.5" customHeight="1" x14ac:dyDescent="0.25">
      <c r="A273" s="181" t="s">
        <v>271</v>
      </c>
      <c r="B273" s="194"/>
      <c r="C273" s="194"/>
      <c r="H273" s="237"/>
    </row>
    <row r="274" spans="1:8" ht="31.5" customHeight="1" x14ac:dyDescent="0.25">
      <c r="A274" s="8" t="s">
        <v>4</v>
      </c>
      <c r="B274" s="8"/>
      <c r="C274" s="7" t="s">
        <v>5</v>
      </c>
      <c r="D274" s="6" t="s">
        <v>7</v>
      </c>
      <c r="E274" s="6"/>
      <c r="F274" s="6"/>
      <c r="G274" s="198" t="s">
        <v>8</v>
      </c>
      <c r="H274" s="199" t="s">
        <v>9</v>
      </c>
    </row>
    <row r="275" spans="1:8" ht="15.75" customHeight="1" x14ac:dyDescent="0.25">
      <c r="A275" s="5" t="s">
        <v>10</v>
      </c>
      <c r="B275" s="5"/>
      <c r="C275" s="7"/>
      <c r="D275" s="200"/>
      <c r="E275" s="201"/>
      <c r="F275" s="202"/>
      <c r="G275" s="203" t="s">
        <v>12</v>
      </c>
      <c r="H275" s="204"/>
    </row>
    <row r="276" spans="1:8" ht="31.5" customHeight="1" x14ac:dyDescent="0.25">
      <c r="A276" s="5"/>
      <c r="B276" s="5"/>
      <c r="C276" s="7"/>
      <c r="D276" s="205" t="s">
        <v>15</v>
      </c>
      <c r="E276" s="205" t="s">
        <v>16</v>
      </c>
      <c r="F276" s="206" t="s">
        <v>17</v>
      </c>
      <c r="G276" s="206" t="s">
        <v>18</v>
      </c>
      <c r="H276" s="207"/>
    </row>
    <row r="277" spans="1:8" x14ac:dyDescent="0.25">
      <c r="A277" s="208"/>
      <c r="B277" s="209" t="s">
        <v>19</v>
      </c>
      <c r="C277" s="214"/>
      <c r="D277" s="215"/>
      <c r="E277" s="197"/>
      <c r="F277" s="212"/>
      <c r="G277" s="215"/>
      <c r="H277" s="199"/>
    </row>
    <row r="278" spans="1:8" x14ac:dyDescent="0.25">
      <c r="A278" s="213" t="s">
        <v>342</v>
      </c>
      <c r="C278" s="214" t="s">
        <v>320</v>
      </c>
      <c r="D278" s="215">
        <v>6</v>
      </c>
      <c r="E278" s="211">
        <v>4.95</v>
      </c>
      <c r="F278" s="211">
        <v>19.5</v>
      </c>
      <c r="G278" s="183">
        <v>146</v>
      </c>
      <c r="H278" s="204" t="s">
        <v>176</v>
      </c>
    </row>
    <row r="279" spans="1:8" ht="26.25" x14ac:dyDescent="0.25">
      <c r="A279" s="213" t="s">
        <v>177</v>
      </c>
      <c r="C279" s="214" t="s">
        <v>343</v>
      </c>
      <c r="D279" s="221">
        <v>1.1599999999999999</v>
      </c>
      <c r="E279" s="214">
        <v>1.28</v>
      </c>
      <c r="F279" s="214">
        <v>11.4</v>
      </c>
      <c r="G279" s="214">
        <v>62</v>
      </c>
      <c r="H279" s="204" t="s">
        <v>178</v>
      </c>
    </row>
    <row r="280" spans="1:8" x14ac:dyDescent="0.25">
      <c r="A280" s="213" t="s">
        <v>331</v>
      </c>
      <c r="C280" s="220" t="s">
        <v>332</v>
      </c>
      <c r="D280" s="215">
        <v>3.5</v>
      </c>
      <c r="E280" s="211">
        <v>5.95</v>
      </c>
      <c r="F280" s="183">
        <v>12.9</v>
      </c>
      <c r="G280" s="215">
        <v>119.6</v>
      </c>
      <c r="H280" s="204" t="s">
        <v>333</v>
      </c>
    </row>
    <row r="281" spans="1:8" x14ac:dyDescent="0.25">
      <c r="A281" s="223" t="s">
        <v>39</v>
      </c>
      <c r="B281" s="224"/>
      <c r="C281" s="205">
        <v>350</v>
      </c>
      <c r="D281" s="205">
        <v>10.66</v>
      </c>
      <c r="E281" s="205">
        <v>12.18</v>
      </c>
      <c r="F281" s="205">
        <v>43.8</v>
      </c>
      <c r="G281" s="205">
        <v>327.60000000000002</v>
      </c>
      <c r="H281" s="207"/>
    </row>
    <row r="282" spans="1:8" x14ac:dyDescent="0.25">
      <c r="A282" s="213" t="s">
        <v>105</v>
      </c>
      <c r="C282" s="214">
        <v>85</v>
      </c>
      <c r="D282" s="215">
        <v>0.34</v>
      </c>
      <c r="E282" s="211">
        <v>0.34</v>
      </c>
      <c r="F282" s="183">
        <v>10.5</v>
      </c>
      <c r="G282" s="211">
        <v>47</v>
      </c>
      <c r="H282" s="204" t="s">
        <v>348</v>
      </c>
    </row>
    <row r="283" spans="1:8" x14ac:dyDescent="0.25">
      <c r="A283" s="213" t="s">
        <v>272</v>
      </c>
      <c r="C283" s="214"/>
      <c r="D283" s="215"/>
      <c r="E283" s="211"/>
      <c r="G283" s="211"/>
      <c r="H283" s="204"/>
    </row>
    <row r="284" spans="1:8" x14ac:dyDescent="0.25">
      <c r="A284" s="223" t="s">
        <v>39</v>
      </c>
      <c r="B284" s="224"/>
      <c r="C284" s="225">
        <v>85</v>
      </c>
      <c r="D284" s="205">
        <v>0.34</v>
      </c>
      <c r="E284" s="205">
        <v>0.34</v>
      </c>
      <c r="F284" s="205">
        <v>10.5</v>
      </c>
      <c r="G284" s="205">
        <v>47</v>
      </c>
      <c r="H284" s="207"/>
    </row>
    <row r="285" spans="1:8" x14ac:dyDescent="0.25">
      <c r="A285" s="223"/>
      <c r="B285" s="224"/>
      <c r="C285" s="225">
        <v>435</v>
      </c>
      <c r="D285" s="205">
        <v>11</v>
      </c>
      <c r="E285" s="205">
        <v>12.52</v>
      </c>
      <c r="F285" s="205">
        <v>54.3</v>
      </c>
      <c r="G285" s="205">
        <v>374.6</v>
      </c>
      <c r="H285" s="207"/>
    </row>
    <row r="286" spans="1:8" x14ac:dyDescent="0.25">
      <c r="A286" s="213"/>
      <c r="B286" s="181" t="s">
        <v>43</v>
      </c>
      <c r="C286" s="220"/>
      <c r="D286" s="211"/>
      <c r="F286" s="211"/>
      <c r="H286" s="204"/>
    </row>
    <row r="287" spans="1:8" x14ac:dyDescent="0.25">
      <c r="A287" s="213"/>
      <c r="C287" s="220"/>
      <c r="H287" s="204"/>
    </row>
    <row r="288" spans="1:8" ht="29.25" customHeight="1" x14ac:dyDescent="0.25">
      <c r="A288" s="213" t="s">
        <v>181</v>
      </c>
      <c r="C288" s="214">
        <v>30</v>
      </c>
      <c r="D288" s="183">
        <v>0.8</v>
      </c>
      <c r="E288" s="211">
        <v>1.5</v>
      </c>
      <c r="F288" s="183">
        <v>3.6</v>
      </c>
      <c r="G288" s="215">
        <v>30.6</v>
      </c>
      <c r="H288" s="227" t="s">
        <v>182</v>
      </c>
    </row>
    <row r="289" spans="1:8" ht="38.25" customHeight="1" x14ac:dyDescent="0.25">
      <c r="A289" s="213" t="s">
        <v>111</v>
      </c>
      <c r="C289" s="214" t="s">
        <v>334</v>
      </c>
      <c r="D289" s="215">
        <v>3</v>
      </c>
      <c r="E289" s="211">
        <v>5.8</v>
      </c>
      <c r="F289" s="183">
        <v>14.7</v>
      </c>
      <c r="G289" s="215">
        <v>121</v>
      </c>
      <c r="H289" s="204" t="s">
        <v>113</v>
      </c>
    </row>
    <row r="290" spans="1:8" ht="24" customHeight="1" x14ac:dyDescent="0.25">
      <c r="A290" s="216" t="s">
        <v>273</v>
      </c>
      <c r="C290" s="214" t="s">
        <v>358</v>
      </c>
      <c r="D290" s="211">
        <v>5.8</v>
      </c>
      <c r="E290" s="183">
        <v>5</v>
      </c>
      <c r="F290" s="211">
        <v>2.6</v>
      </c>
      <c r="G290" s="211">
        <v>78</v>
      </c>
      <c r="H290" s="204" t="s">
        <v>275</v>
      </c>
    </row>
    <row r="291" spans="1:8" ht="27" customHeight="1" x14ac:dyDescent="0.25">
      <c r="A291" s="213" t="s">
        <v>277</v>
      </c>
      <c r="C291" s="214">
        <v>110</v>
      </c>
      <c r="D291" s="214">
        <v>4.4000000000000004</v>
      </c>
      <c r="E291" s="222">
        <v>4</v>
      </c>
      <c r="F291" s="214">
        <v>17.8</v>
      </c>
      <c r="G291" s="222">
        <v>125</v>
      </c>
      <c r="H291" s="204" t="s">
        <v>278</v>
      </c>
    </row>
    <row r="292" spans="1:8" ht="15" customHeight="1" x14ac:dyDescent="0.25">
      <c r="A292" s="241" t="s">
        <v>160</v>
      </c>
      <c r="C292" s="214">
        <v>150</v>
      </c>
      <c r="D292" s="221">
        <v>0.15</v>
      </c>
      <c r="E292" s="228">
        <v>0.09</v>
      </c>
      <c r="F292" s="229">
        <v>21.5</v>
      </c>
      <c r="G292" s="242">
        <v>87</v>
      </c>
      <c r="H292" s="243" t="s">
        <v>161</v>
      </c>
    </row>
    <row r="293" spans="1:8" ht="27" customHeight="1" x14ac:dyDescent="0.25">
      <c r="A293" s="213" t="s">
        <v>75</v>
      </c>
      <c r="C293" s="214">
        <v>30</v>
      </c>
      <c r="D293" s="214">
        <v>1.5</v>
      </c>
      <c r="E293" s="222">
        <v>0.3</v>
      </c>
      <c r="F293" s="214">
        <v>14.3</v>
      </c>
      <c r="G293" s="222">
        <v>66</v>
      </c>
      <c r="H293" s="204"/>
    </row>
    <row r="294" spans="1:8" ht="25.5" customHeight="1" x14ac:dyDescent="0.25">
      <c r="A294" s="223" t="s">
        <v>39</v>
      </c>
      <c r="B294" s="224"/>
      <c r="C294" s="225">
        <v>565</v>
      </c>
      <c r="D294" s="206">
        <v>15.65</v>
      </c>
      <c r="E294" s="206">
        <v>16.690000000000001</v>
      </c>
      <c r="F294" s="206">
        <v>74.5</v>
      </c>
      <c r="G294" s="206">
        <v>507.6</v>
      </c>
      <c r="H294" s="262"/>
    </row>
    <row r="295" spans="1:8" ht="37.5" customHeight="1" x14ac:dyDescent="0.25">
      <c r="A295" s="208"/>
      <c r="B295" s="209" t="s">
        <v>76</v>
      </c>
      <c r="C295" s="238"/>
      <c r="D295" s="198"/>
      <c r="E295" s="197"/>
      <c r="F295" s="226"/>
      <c r="G295" s="198"/>
      <c r="H295" s="199"/>
    </row>
    <row r="296" spans="1:8" ht="15" customHeight="1" x14ac:dyDescent="0.25">
      <c r="A296" s="216" t="s">
        <v>125</v>
      </c>
      <c r="B296" s="185"/>
      <c r="C296" s="217">
        <v>21</v>
      </c>
      <c r="D296" s="219">
        <v>0.5</v>
      </c>
      <c r="E296" s="219">
        <v>3</v>
      </c>
      <c r="F296" s="219">
        <v>27.5</v>
      </c>
      <c r="G296" s="191">
        <v>120</v>
      </c>
      <c r="H296" s="227"/>
    </row>
    <row r="297" spans="1:8" ht="21.75" customHeight="1" x14ac:dyDescent="0.25">
      <c r="A297" s="216" t="s">
        <v>192</v>
      </c>
      <c r="B297" s="216"/>
      <c r="C297" s="217"/>
      <c r="D297" s="219"/>
      <c r="E297" s="219"/>
      <c r="F297" s="219"/>
      <c r="G297" s="191"/>
      <c r="H297" s="227"/>
    </row>
    <row r="298" spans="1:8" ht="29.25" customHeight="1" x14ac:dyDescent="0.25">
      <c r="A298" s="213" t="s">
        <v>127</v>
      </c>
      <c r="C298" s="214">
        <v>100</v>
      </c>
      <c r="D298" s="183">
        <v>2.2999999999999998</v>
      </c>
      <c r="E298" s="211">
        <v>2.5</v>
      </c>
      <c r="F298" s="183">
        <v>3.6</v>
      </c>
      <c r="G298" s="211">
        <v>46</v>
      </c>
      <c r="H298" s="204" t="s">
        <v>128</v>
      </c>
    </row>
    <row r="299" spans="1:8" ht="15" customHeight="1" x14ac:dyDescent="0.25">
      <c r="A299" s="213" t="s">
        <v>282</v>
      </c>
      <c r="C299" s="214">
        <v>130</v>
      </c>
      <c r="D299" s="215">
        <v>7.89</v>
      </c>
      <c r="E299" s="211">
        <v>8.06</v>
      </c>
      <c r="F299" s="211">
        <v>12.63</v>
      </c>
      <c r="G299" s="215">
        <v>155</v>
      </c>
      <c r="H299" s="204" t="s">
        <v>283</v>
      </c>
    </row>
    <row r="300" spans="1:8" ht="15" customHeight="1" x14ac:dyDescent="0.25">
      <c r="A300" s="216" t="s">
        <v>29</v>
      </c>
      <c r="B300" s="185"/>
      <c r="C300" s="217" t="s">
        <v>321</v>
      </c>
      <c r="D300" s="218">
        <v>0.05</v>
      </c>
      <c r="E300" s="219">
        <v>0.01</v>
      </c>
      <c r="F300" s="191">
        <v>4.42</v>
      </c>
      <c r="G300" s="219">
        <v>18</v>
      </c>
      <c r="H300" s="204" t="s">
        <v>31</v>
      </c>
    </row>
    <row r="301" spans="1:8" ht="15" customHeight="1" x14ac:dyDescent="0.25">
      <c r="A301" s="213" t="s">
        <v>60</v>
      </c>
      <c r="C301" s="214">
        <v>20</v>
      </c>
      <c r="D301" s="228">
        <v>1.6</v>
      </c>
      <c r="E301" s="229">
        <v>0.2</v>
      </c>
      <c r="F301" s="230">
        <v>9.8000000000000007</v>
      </c>
      <c r="G301" s="231">
        <v>47</v>
      </c>
      <c r="H301" s="204"/>
    </row>
    <row r="302" spans="1:8" ht="15" customHeight="1" x14ac:dyDescent="0.25">
      <c r="A302" s="223" t="s">
        <v>39</v>
      </c>
      <c r="B302" s="224"/>
      <c r="C302" s="225">
        <v>435</v>
      </c>
      <c r="D302" s="205">
        <v>12.34</v>
      </c>
      <c r="E302" s="205">
        <v>13.77</v>
      </c>
      <c r="F302" s="205">
        <v>57.95</v>
      </c>
      <c r="G302" s="205">
        <v>386</v>
      </c>
      <c r="H302" s="263"/>
    </row>
    <row r="303" spans="1:8" ht="15" customHeight="1" x14ac:dyDescent="0.25">
      <c r="A303" s="223" t="s">
        <v>92</v>
      </c>
      <c r="B303" s="224"/>
      <c r="C303" s="205">
        <v>1435</v>
      </c>
      <c r="D303" s="257">
        <v>38.99</v>
      </c>
      <c r="E303" s="257">
        <v>42.98</v>
      </c>
      <c r="F303" s="257">
        <v>186.75</v>
      </c>
      <c r="G303" s="257">
        <v>1268.2</v>
      </c>
      <c r="H303" s="207"/>
    </row>
    <row r="304" spans="1:8" ht="15" customHeight="1" x14ac:dyDescent="0.25">
      <c r="A304" s="181" t="s">
        <v>286</v>
      </c>
      <c r="C304" s="181"/>
      <c r="D304" s="192"/>
      <c r="E304" s="192"/>
      <c r="F304" s="192"/>
      <c r="G304" s="192"/>
      <c r="H304" s="187"/>
    </row>
    <row r="305" spans="1:8" ht="15" customHeight="1" x14ac:dyDescent="0.25">
      <c r="A305" s="3" t="s">
        <v>287</v>
      </c>
      <c r="B305" s="3"/>
      <c r="C305" s="3"/>
      <c r="D305" s="3"/>
      <c r="E305" s="3"/>
      <c r="F305" s="3"/>
      <c r="G305" s="3"/>
      <c r="H305" s="187"/>
    </row>
    <row r="306" spans="1:8" ht="15" customHeight="1" x14ac:dyDescent="0.25">
      <c r="A306" s="2" t="s">
        <v>288</v>
      </c>
      <c r="B306" s="2"/>
      <c r="C306" s="2"/>
      <c r="D306" s="2"/>
      <c r="E306" s="2"/>
      <c r="F306" s="2"/>
      <c r="G306" s="2"/>
      <c r="H306" s="187"/>
    </row>
    <row r="307" spans="1:8" ht="15" customHeight="1" x14ac:dyDescent="0.25">
      <c r="A307" s="2" t="s">
        <v>289</v>
      </c>
      <c r="B307" s="2"/>
      <c r="C307" s="2"/>
      <c r="D307" s="2"/>
      <c r="E307" s="2"/>
      <c r="F307" s="2"/>
      <c r="G307" s="2"/>
      <c r="H307" s="187"/>
    </row>
    <row r="308" spans="1:8" ht="15" customHeight="1" x14ac:dyDescent="0.25">
      <c r="A308" s="2" t="s">
        <v>290</v>
      </c>
      <c r="B308" s="2"/>
      <c r="C308" s="2"/>
      <c r="D308" s="2"/>
      <c r="E308" s="2"/>
      <c r="F308" s="2"/>
      <c r="G308" s="2"/>
      <c r="H308" s="187"/>
    </row>
    <row r="309" spans="1:8" ht="15" customHeight="1" x14ac:dyDescent="0.25">
      <c r="A309" s="2" t="s">
        <v>291</v>
      </c>
      <c r="B309" s="2"/>
      <c r="C309" s="2"/>
      <c r="D309" s="2"/>
      <c r="E309" s="2"/>
      <c r="F309" s="2"/>
      <c r="G309" s="2"/>
      <c r="H309" s="187"/>
    </row>
    <row r="310" spans="1:8" ht="15" customHeight="1" x14ac:dyDescent="0.25">
      <c r="A310" s="2" t="s">
        <v>292</v>
      </c>
      <c r="B310" s="2"/>
      <c r="C310" s="2"/>
      <c r="D310" s="2"/>
      <c r="E310" s="2"/>
      <c r="F310" s="2"/>
      <c r="G310" s="2"/>
      <c r="H310" s="187"/>
    </row>
    <row r="311" spans="1:8" ht="15" customHeight="1" x14ac:dyDescent="0.25">
      <c r="A311" s="2" t="s">
        <v>293</v>
      </c>
      <c r="B311" s="2"/>
      <c r="C311" s="2"/>
      <c r="D311" s="2"/>
      <c r="E311" s="2"/>
      <c r="F311" s="2"/>
      <c r="G311" s="2"/>
      <c r="H311" s="187"/>
    </row>
    <row r="312" spans="1:8" ht="15" customHeight="1" x14ac:dyDescent="0.25">
      <c r="A312" s="2" t="s">
        <v>294</v>
      </c>
      <c r="B312" s="2"/>
      <c r="C312" s="2"/>
      <c r="D312" s="2"/>
      <c r="E312" s="2"/>
      <c r="F312" s="2"/>
      <c r="G312" s="2"/>
      <c r="H312" s="187"/>
    </row>
    <row r="313" spans="1:8" ht="15" customHeight="1" x14ac:dyDescent="0.25">
      <c r="A313" s="2" t="s">
        <v>295</v>
      </c>
      <c r="B313" s="2"/>
      <c r="C313" s="2"/>
      <c r="D313" s="2"/>
      <c r="E313" s="2"/>
      <c r="F313" s="2"/>
      <c r="G313" s="2"/>
      <c r="H313" s="187"/>
    </row>
    <row r="314" spans="1:8" ht="15" customHeight="1" x14ac:dyDescent="0.25">
      <c r="A314" s="2" t="s">
        <v>296</v>
      </c>
      <c r="B314" s="2"/>
      <c r="C314" s="2"/>
      <c r="D314" s="2"/>
      <c r="E314" s="2"/>
      <c r="F314" s="2"/>
      <c r="G314" s="2"/>
      <c r="H314" s="187"/>
    </row>
    <row r="315" spans="1:8" ht="15.75" customHeight="1" x14ac:dyDescent="0.25">
      <c r="A315" s="2" t="s">
        <v>297</v>
      </c>
      <c r="B315" s="2"/>
      <c r="C315" s="2"/>
      <c r="D315" s="2"/>
      <c r="E315" s="2"/>
      <c r="F315" s="2"/>
      <c r="G315" s="2"/>
      <c r="H315" s="187"/>
    </row>
    <row r="316" spans="1:8" ht="15.75" customHeight="1" x14ac:dyDescent="0.25">
      <c r="A316" s="2" t="s">
        <v>298</v>
      </c>
      <c r="B316" s="2"/>
      <c r="C316" s="2"/>
      <c r="D316" s="2"/>
      <c r="E316" s="2"/>
      <c r="F316" s="2"/>
      <c r="G316" s="2"/>
      <c r="H316" s="187"/>
    </row>
    <row r="317" spans="1:8" ht="15.75" customHeight="1" x14ac:dyDescent="0.25">
      <c r="A317" s="2" t="s">
        <v>299</v>
      </c>
      <c r="B317" s="2"/>
      <c r="C317" s="2"/>
      <c r="D317" s="2"/>
      <c r="E317" s="2"/>
      <c r="F317" s="2"/>
      <c r="G317" s="2"/>
      <c r="H317" s="187"/>
    </row>
    <row r="318" spans="1:8" ht="15.75" customHeight="1" x14ac:dyDescent="0.25">
      <c r="A318" s="3" t="s">
        <v>300</v>
      </c>
      <c r="B318" s="3"/>
      <c r="C318" s="3"/>
      <c r="D318" s="3"/>
      <c r="E318" s="3"/>
      <c r="F318" s="3"/>
      <c r="G318" s="3"/>
      <c r="H318" s="187"/>
    </row>
    <row r="319" spans="1:8" ht="15.75" customHeight="1" x14ac:dyDescent="0.25">
      <c r="A319" s="3" t="s">
        <v>301</v>
      </c>
      <c r="B319" s="3"/>
      <c r="C319" s="3"/>
      <c r="D319" s="3"/>
      <c r="E319" s="3"/>
      <c r="F319" s="3"/>
      <c r="G319" s="3"/>
      <c r="H319" s="187"/>
    </row>
    <row r="320" spans="1:8" ht="15.75" customHeight="1" x14ac:dyDescent="0.25">
      <c r="A320" s="2" t="s">
        <v>302</v>
      </c>
      <c r="B320" s="2"/>
      <c r="C320" s="2"/>
      <c r="D320" s="2"/>
      <c r="E320" s="2"/>
      <c r="F320" s="2"/>
      <c r="G320" s="2"/>
      <c r="H320" s="187"/>
    </row>
    <row r="321" spans="1:8" ht="15.75" customHeight="1" x14ac:dyDescent="0.25">
      <c r="A321" s="2" t="s">
        <v>303</v>
      </c>
      <c r="B321" s="2"/>
      <c r="C321" s="2"/>
      <c r="D321" s="2"/>
      <c r="E321" s="2"/>
      <c r="F321" s="2"/>
      <c r="G321" s="2"/>
      <c r="H321" s="187"/>
    </row>
    <row r="322" spans="1:8" ht="15.75" customHeight="1" x14ac:dyDescent="0.25">
      <c r="A322" s="2" t="s">
        <v>304</v>
      </c>
      <c r="B322" s="2"/>
      <c r="C322" s="2"/>
      <c r="D322" s="2"/>
      <c r="E322" s="2"/>
      <c r="F322" s="2"/>
      <c r="G322" s="2"/>
      <c r="H322" s="187"/>
    </row>
    <row r="323" spans="1:8" ht="15.75" customHeight="1" x14ac:dyDescent="0.25">
      <c r="A323" s="2" t="s">
        <v>305</v>
      </c>
      <c r="B323" s="2"/>
      <c r="C323" s="2"/>
      <c r="D323" s="2"/>
      <c r="E323" s="2"/>
      <c r="F323" s="2"/>
      <c r="G323" s="2"/>
      <c r="H323" s="187"/>
    </row>
    <row r="324" spans="1:8" ht="15.75" customHeight="1" x14ac:dyDescent="0.25">
      <c r="A324" s="2" t="s">
        <v>306</v>
      </c>
      <c r="B324" s="2"/>
      <c r="C324" s="2"/>
      <c r="D324" s="2"/>
      <c r="E324" s="2"/>
      <c r="F324" s="2"/>
      <c r="G324" s="2"/>
      <c r="H324" s="187"/>
    </row>
    <row r="325" spans="1:8" ht="15.75" customHeight="1" x14ac:dyDescent="0.25">
      <c r="A325" s="2" t="s">
        <v>307</v>
      </c>
      <c r="B325" s="2"/>
      <c r="C325" s="2"/>
      <c r="D325" s="2"/>
      <c r="E325" s="2"/>
      <c r="F325" s="192"/>
      <c r="G325" s="192"/>
      <c r="H325" s="187"/>
    </row>
    <row r="326" spans="1:8" ht="15.75" customHeight="1" x14ac:dyDescent="0.25">
      <c r="A326" s="2" t="s">
        <v>308</v>
      </c>
      <c r="B326" s="2"/>
      <c r="C326" s="2"/>
      <c r="D326" s="2"/>
      <c r="E326" s="2"/>
      <c r="F326" s="2"/>
      <c r="G326" s="2"/>
      <c r="H326" s="187"/>
    </row>
    <row r="327" spans="1:8" ht="15.75" customHeight="1" x14ac:dyDescent="0.25">
      <c r="A327" s="2" t="s">
        <v>309</v>
      </c>
      <c r="B327" s="2"/>
      <c r="C327" s="2"/>
      <c r="D327" s="2"/>
      <c r="E327" s="2"/>
      <c r="F327" s="2"/>
      <c r="G327" s="2"/>
      <c r="H327" s="187"/>
    </row>
    <row r="328" spans="1:8" ht="15.75" customHeight="1" x14ac:dyDescent="0.25">
      <c r="A328" s="2" t="s">
        <v>310</v>
      </c>
      <c r="B328" s="2"/>
      <c r="C328" s="2"/>
      <c r="D328" s="2"/>
      <c r="E328" s="2"/>
      <c r="F328" s="2"/>
      <c r="G328" s="2"/>
      <c r="H328" s="187"/>
    </row>
    <row r="329" spans="1:8" ht="15.75" customHeight="1" x14ac:dyDescent="0.25">
      <c r="A329" s="2" t="s">
        <v>311</v>
      </c>
      <c r="B329" s="2"/>
      <c r="C329" s="2"/>
      <c r="D329" s="2"/>
      <c r="E329" s="2"/>
      <c r="F329" s="2"/>
      <c r="G329" s="2"/>
      <c r="H329" s="187"/>
    </row>
    <row r="330" spans="1:8" ht="15.75" customHeight="1" x14ac:dyDescent="0.25">
      <c r="A330" s="2" t="s">
        <v>312</v>
      </c>
      <c r="B330" s="2"/>
      <c r="C330" s="2"/>
      <c r="D330" s="2"/>
      <c r="E330" s="2"/>
      <c r="F330" s="2"/>
      <c r="G330" s="2"/>
      <c r="H330" s="187"/>
    </row>
  </sheetData>
  <mergeCells count="71">
    <mergeCell ref="A330:G330"/>
    <mergeCell ref="A325:E325"/>
    <mergeCell ref="A326:G326"/>
    <mergeCell ref="A327:G327"/>
    <mergeCell ref="A328:G328"/>
    <mergeCell ref="A329:G329"/>
    <mergeCell ref="A320:G320"/>
    <mergeCell ref="A321:G321"/>
    <mergeCell ref="A322:G322"/>
    <mergeCell ref="A323:G323"/>
    <mergeCell ref="A324:G324"/>
    <mergeCell ref="A315:G315"/>
    <mergeCell ref="A316:G316"/>
    <mergeCell ref="A317:G317"/>
    <mergeCell ref="A318:G318"/>
    <mergeCell ref="A319:G319"/>
    <mergeCell ref="A310:G310"/>
    <mergeCell ref="A311:G311"/>
    <mergeCell ref="A312:G312"/>
    <mergeCell ref="A313:G313"/>
    <mergeCell ref="A314:G314"/>
    <mergeCell ref="A305:G305"/>
    <mergeCell ref="A306:G306"/>
    <mergeCell ref="A307:G307"/>
    <mergeCell ref="A308:G308"/>
    <mergeCell ref="A309:G309"/>
    <mergeCell ref="A244:B244"/>
    <mergeCell ref="C244:C246"/>
    <mergeCell ref="D244:F244"/>
    <mergeCell ref="A245:B246"/>
    <mergeCell ref="A274:B274"/>
    <mergeCell ref="C274:C276"/>
    <mergeCell ref="D274:F274"/>
    <mergeCell ref="A275:B276"/>
    <mergeCell ref="A187:B187"/>
    <mergeCell ref="C187:C189"/>
    <mergeCell ref="D187:F187"/>
    <mergeCell ref="A188:B189"/>
    <mergeCell ref="A216:B216"/>
    <mergeCell ref="C216:C218"/>
    <mergeCell ref="D216:F216"/>
    <mergeCell ref="A217:B218"/>
    <mergeCell ref="C156:D156"/>
    <mergeCell ref="A158:B158"/>
    <mergeCell ref="C158:C160"/>
    <mergeCell ref="D158:F158"/>
    <mergeCell ref="A159:B160"/>
    <mergeCell ref="A99:B99"/>
    <mergeCell ref="C99:C101"/>
    <mergeCell ref="D99:F99"/>
    <mergeCell ref="A100:B101"/>
    <mergeCell ref="A128:B128"/>
    <mergeCell ref="C128:C130"/>
    <mergeCell ref="D128:F128"/>
    <mergeCell ref="A129:B130"/>
    <mergeCell ref="A39:B39"/>
    <mergeCell ref="C39:C41"/>
    <mergeCell ref="D39:F39"/>
    <mergeCell ref="A40:B41"/>
    <mergeCell ref="A69:B69"/>
    <mergeCell ref="C69:C71"/>
    <mergeCell ref="D69:F69"/>
    <mergeCell ref="A70:B71"/>
    <mergeCell ref="E1:G1"/>
    <mergeCell ref="E2:G2"/>
    <mergeCell ref="E3:G3"/>
    <mergeCell ref="E4:G4"/>
    <mergeCell ref="A10:B10"/>
    <mergeCell ref="C10:C12"/>
    <mergeCell ref="D10:F10"/>
    <mergeCell ref="A11:B12"/>
  </mergeCells>
  <pageMargins left="0.7" right="0.7" top="0.75" bottom="0.75" header="0.511811023622047" footer="0.511811023622047"/>
  <pageSetup paperSize="9" fitToHeight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zoomScaleNormal="100" workbookViewId="0">
      <selection activeCell="A22" sqref="A22:F22"/>
    </sheetView>
  </sheetViews>
  <sheetFormatPr defaultColWidth="8.7109375" defaultRowHeight="15" x14ac:dyDescent="0.25"/>
  <cols>
    <col min="1" max="1" width="15" customWidth="1"/>
    <col min="2" max="2" width="23.42578125" customWidth="1"/>
    <col min="3" max="3" width="17" style="264" customWidth="1"/>
    <col min="4" max="4" width="18.28515625" customWidth="1"/>
    <col min="5" max="5" width="21" customWidth="1"/>
    <col min="6" max="6" width="19.140625" customWidth="1"/>
  </cols>
  <sheetData>
    <row r="1" spans="1:6" ht="15.75" x14ac:dyDescent="0.25">
      <c r="C1" s="265" t="s">
        <v>359</v>
      </c>
    </row>
    <row r="2" spans="1:6" ht="15.75" x14ac:dyDescent="0.25">
      <c r="A2" s="266"/>
      <c r="B2" s="266"/>
      <c r="D2" s="267" t="s">
        <v>360</v>
      </c>
      <c r="F2" s="266"/>
    </row>
    <row r="3" spans="1:6" ht="15.75" x14ac:dyDescent="0.25">
      <c r="A3" s="268"/>
      <c r="B3" s="268"/>
      <c r="C3" s="1"/>
      <c r="D3" s="1"/>
      <c r="E3" s="1"/>
      <c r="F3" s="1"/>
    </row>
    <row r="4" spans="1:6" ht="15.75" x14ac:dyDescent="0.25">
      <c r="A4" s="269" t="s">
        <v>361</v>
      </c>
      <c r="B4" s="270"/>
      <c r="C4" s="271" t="s">
        <v>362</v>
      </c>
      <c r="D4" s="271" t="s">
        <v>363</v>
      </c>
      <c r="E4" s="271" t="s">
        <v>364</v>
      </c>
      <c r="F4" s="271" t="s">
        <v>365</v>
      </c>
    </row>
    <row r="5" spans="1:6" ht="31.5" x14ac:dyDescent="0.25">
      <c r="A5" s="272"/>
      <c r="B5" s="273" t="s">
        <v>366</v>
      </c>
      <c r="C5" s="274" t="s">
        <v>367</v>
      </c>
      <c r="D5" s="275" t="s">
        <v>368</v>
      </c>
      <c r="E5" s="275" t="s">
        <v>369</v>
      </c>
      <c r="F5" s="276" t="s">
        <v>370</v>
      </c>
    </row>
    <row r="6" spans="1:6" ht="15.75" x14ac:dyDescent="0.25">
      <c r="A6" s="277">
        <v>1</v>
      </c>
      <c r="B6" s="278">
        <v>1438.5</v>
      </c>
      <c r="C6" s="278">
        <v>37.36</v>
      </c>
      <c r="D6" s="278">
        <v>41.41</v>
      </c>
      <c r="E6" s="278">
        <v>180.23</v>
      </c>
      <c r="F6" s="278">
        <v>1247.24</v>
      </c>
    </row>
    <row r="7" spans="1:6" ht="15.75" x14ac:dyDescent="0.25">
      <c r="A7" s="279">
        <v>2</v>
      </c>
      <c r="B7" s="278">
        <v>1364</v>
      </c>
      <c r="C7" s="278">
        <v>38.06</v>
      </c>
      <c r="D7" s="278">
        <v>43.18</v>
      </c>
      <c r="E7" s="278">
        <v>179.31</v>
      </c>
      <c r="F7" s="278">
        <v>1269.94</v>
      </c>
    </row>
    <row r="8" spans="1:6" ht="15.75" x14ac:dyDescent="0.25">
      <c r="A8" s="280">
        <v>3</v>
      </c>
      <c r="B8" s="278">
        <v>1460</v>
      </c>
      <c r="C8" s="278">
        <v>37.215000000000003</v>
      </c>
      <c r="D8" s="278">
        <v>42.09</v>
      </c>
      <c r="E8" s="278">
        <v>190.16</v>
      </c>
      <c r="F8" s="278">
        <v>1279.92</v>
      </c>
    </row>
    <row r="9" spans="1:6" ht="15.75" x14ac:dyDescent="0.25">
      <c r="A9" s="280">
        <v>4</v>
      </c>
      <c r="B9" s="278">
        <v>1413</v>
      </c>
      <c r="C9" s="278">
        <v>38.82</v>
      </c>
      <c r="D9" s="278">
        <v>43.36</v>
      </c>
      <c r="E9" s="278">
        <v>183.33</v>
      </c>
      <c r="F9" s="278">
        <v>1279.3399999999999</v>
      </c>
    </row>
    <row r="10" spans="1:6" ht="15.75" x14ac:dyDescent="0.25">
      <c r="A10" s="280">
        <v>5</v>
      </c>
      <c r="B10" s="278">
        <v>1394</v>
      </c>
      <c r="C10" s="278">
        <v>37.39</v>
      </c>
      <c r="D10" s="278">
        <v>41.68</v>
      </c>
      <c r="E10" s="278">
        <v>177.17</v>
      </c>
      <c r="F10" s="278">
        <v>1212.46</v>
      </c>
    </row>
    <row r="11" spans="1:6" ht="15.75" x14ac:dyDescent="0.25">
      <c r="A11" s="280">
        <v>6</v>
      </c>
      <c r="B11" s="278">
        <v>1321</v>
      </c>
      <c r="C11" s="278">
        <v>39.24</v>
      </c>
      <c r="D11" s="278">
        <v>43.18</v>
      </c>
      <c r="E11" s="278">
        <v>186.97</v>
      </c>
      <c r="F11" s="278">
        <v>1298.74</v>
      </c>
    </row>
    <row r="12" spans="1:6" ht="15.75" x14ac:dyDescent="0.25">
      <c r="A12" s="280">
        <v>7</v>
      </c>
      <c r="B12" s="278">
        <v>1432</v>
      </c>
      <c r="C12" s="278">
        <v>38.44</v>
      </c>
      <c r="D12" s="278">
        <v>43.94</v>
      </c>
      <c r="E12" s="278">
        <v>183</v>
      </c>
      <c r="F12" s="278">
        <v>1278.5999999999999</v>
      </c>
    </row>
    <row r="13" spans="1:6" ht="15.75" x14ac:dyDescent="0.25">
      <c r="A13" s="280">
        <v>8</v>
      </c>
      <c r="B13" s="278">
        <v>1371</v>
      </c>
      <c r="C13" s="278">
        <v>38.9</v>
      </c>
      <c r="D13" s="278">
        <v>41.575000000000003</v>
      </c>
      <c r="E13" s="278">
        <v>182.63</v>
      </c>
      <c r="F13" s="278">
        <v>1237.3</v>
      </c>
    </row>
    <row r="14" spans="1:6" ht="15.75" x14ac:dyDescent="0.25">
      <c r="A14" s="280">
        <v>9</v>
      </c>
      <c r="B14" s="278">
        <v>1422</v>
      </c>
      <c r="C14" s="278">
        <v>38.049999999999997</v>
      </c>
      <c r="D14" s="278">
        <v>42.81</v>
      </c>
      <c r="E14" s="278">
        <v>172.89</v>
      </c>
      <c r="F14" s="278">
        <v>1250.95</v>
      </c>
    </row>
    <row r="15" spans="1:6" ht="15.75" x14ac:dyDescent="0.25">
      <c r="A15" s="280">
        <v>10</v>
      </c>
      <c r="B15" s="278">
        <v>1435</v>
      </c>
      <c r="C15" s="278">
        <v>38.99</v>
      </c>
      <c r="D15" s="278">
        <v>42.98</v>
      </c>
      <c r="E15" s="278">
        <v>186.75</v>
      </c>
      <c r="F15" s="278">
        <v>1268.2</v>
      </c>
    </row>
    <row r="16" spans="1:6" ht="15.75" x14ac:dyDescent="0.25">
      <c r="A16" s="280"/>
      <c r="B16" s="280"/>
      <c r="C16" s="281"/>
      <c r="D16" s="280"/>
      <c r="E16" s="280"/>
      <c r="F16" s="280"/>
    </row>
    <row r="17" spans="1:6" ht="18.75" x14ac:dyDescent="0.3">
      <c r="A17" s="282" t="s">
        <v>371</v>
      </c>
      <c r="B17" s="281">
        <v>14050.5</v>
      </c>
      <c r="C17" s="281">
        <v>382.46499999999997</v>
      </c>
      <c r="D17" s="281">
        <v>426.20499999999998</v>
      </c>
      <c r="E17" s="281">
        <v>1822.44</v>
      </c>
      <c r="F17" s="281">
        <v>12622.69</v>
      </c>
    </row>
    <row r="18" spans="1:6" ht="15.75" x14ac:dyDescent="0.25">
      <c r="A18" s="280" t="s">
        <v>372</v>
      </c>
      <c r="B18" s="281">
        <v>1405.05</v>
      </c>
      <c r="C18" s="281">
        <v>38.246499999999997</v>
      </c>
      <c r="D18" s="281">
        <v>42.6205</v>
      </c>
      <c r="E18" s="281">
        <v>182.244</v>
      </c>
      <c r="F18" s="281">
        <v>1262.269</v>
      </c>
    </row>
    <row r="19" spans="1:6" ht="15.75" x14ac:dyDescent="0.25">
      <c r="A19" s="283"/>
      <c r="B19" s="283"/>
      <c r="C19" s="284"/>
      <c r="D19" s="285"/>
      <c r="E19" s="285"/>
      <c r="F19" s="285"/>
    </row>
    <row r="22" spans="1:6" ht="110.25" customHeight="1" x14ac:dyDescent="0.25">
      <c r="A22" s="408"/>
      <c r="B22" s="408"/>
      <c r="C22" s="408"/>
      <c r="D22" s="408"/>
      <c r="E22" s="408"/>
      <c r="F22" s="408"/>
    </row>
  </sheetData>
  <mergeCells count="2">
    <mergeCell ref="C3:F3"/>
    <mergeCell ref="A22:F22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zoomScaleNormal="100" workbookViewId="0">
      <selection activeCell="H8" sqref="H8"/>
    </sheetView>
  </sheetViews>
  <sheetFormatPr defaultColWidth="8.7109375" defaultRowHeight="15" x14ac:dyDescent="0.25"/>
  <cols>
    <col min="1" max="1" width="15.7109375" customWidth="1"/>
    <col min="2" max="2" width="15.85546875" customWidth="1"/>
    <col min="3" max="3" width="21.42578125" customWidth="1"/>
    <col min="4" max="4" width="20" customWidth="1"/>
    <col min="5" max="5" width="26.7109375" customWidth="1"/>
    <col min="6" max="6" width="24.7109375" customWidth="1"/>
  </cols>
  <sheetData>
    <row r="1" spans="1:6" x14ac:dyDescent="0.25">
      <c r="A1" s="286"/>
      <c r="B1" s="287"/>
      <c r="C1" s="287"/>
      <c r="D1" s="287"/>
      <c r="E1" s="287"/>
      <c r="F1" s="287"/>
    </row>
    <row r="3" spans="1:6" ht="15.75" x14ac:dyDescent="0.25">
      <c r="A3" s="268"/>
      <c r="B3" s="268"/>
      <c r="C3" s="268"/>
      <c r="D3" s="268"/>
      <c r="E3" s="268"/>
      <c r="F3" s="268"/>
    </row>
    <row r="5" spans="1:6" ht="15.75" x14ac:dyDescent="0.25">
      <c r="A5" s="266"/>
      <c r="B5" s="266"/>
      <c r="C5" s="266" t="s">
        <v>373</v>
      </c>
      <c r="D5" s="266"/>
      <c r="E5" s="266"/>
      <c r="F5" s="266"/>
    </row>
    <row r="6" spans="1:6" ht="15.75" x14ac:dyDescent="0.25">
      <c r="A6" s="268"/>
      <c r="B6" s="268"/>
      <c r="C6" s="268"/>
      <c r="D6" s="267" t="s">
        <v>374</v>
      </c>
      <c r="E6" s="267"/>
      <c r="F6" s="267"/>
    </row>
    <row r="7" spans="1:6" ht="15.75" x14ac:dyDescent="0.25">
      <c r="A7" s="288" t="s">
        <v>361</v>
      </c>
      <c r="B7" s="289" t="s">
        <v>375</v>
      </c>
      <c r="C7" s="290" t="s">
        <v>376</v>
      </c>
      <c r="D7" s="291" t="s">
        <v>377</v>
      </c>
      <c r="E7" s="291" t="s">
        <v>378</v>
      </c>
      <c r="F7" s="291" t="s">
        <v>379</v>
      </c>
    </row>
    <row r="8" spans="1:6" ht="31.5" x14ac:dyDescent="0.25">
      <c r="A8" s="272"/>
      <c r="B8" s="276" t="s">
        <v>366</v>
      </c>
      <c r="C8" s="275" t="s">
        <v>367</v>
      </c>
      <c r="D8" s="275" t="s">
        <v>368</v>
      </c>
      <c r="E8" s="275" t="s">
        <v>369</v>
      </c>
      <c r="F8" s="276" t="s">
        <v>370</v>
      </c>
    </row>
    <row r="9" spans="1:6" ht="15.75" x14ac:dyDescent="0.25">
      <c r="A9" s="277">
        <v>1</v>
      </c>
      <c r="B9" s="292">
        <v>1748.5</v>
      </c>
      <c r="C9" s="292">
        <v>48.66</v>
      </c>
      <c r="D9" s="292">
        <v>53.73</v>
      </c>
      <c r="E9" s="292">
        <v>234.87</v>
      </c>
      <c r="F9" s="292">
        <v>1622.6</v>
      </c>
    </row>
    <row r="10" spans="1:6" ht="15.75" x14ac:dyDescent="0.25">
      <c r="A10" s="280">
        <v>2</v>
      </c>
      <c r="B10" s="292">
        <v>1691.5</v>
      </c>
      <c r="C10" s="292">
        <v>48.756666666666703</v>
      </c>
      <c r="D10" s="292">
        <v>55.563333333333297</v>
      </c>
      <c r="E10" s="292">
        <v>237.87833333333299</v>
      </c>
      <c r="F10" s="292">
        <v>1643.8</v>
      </c>
    </row>
    <row r="11" spans="1:6" ht="15.75" x14ac:dyDescent="0.25">
      <c r="A11" s="280">
        <v>3</v>
      </c>
      <c r="B11" s="292">
        <v>1768.5</v>
      </c>
      <c r="C11" s="292">
        <v>48.01</v>
      </c>
      <c r="D11" s="292">
        <v>53.1</v>
      </c>
      <c r="E11" s="292">
        <v>242.24</v>
      </c>
      <c r="F11" s="292">
        <v>1645.5</v>
      </c>
    </row>
    <row r="12" spans="1:6" ht="15.75" x14ac:dyDescent="0.25">
      <c r="A12" s="280">
        <v>4</v>
      </c>
      <c r="B12" s="292">
        <v>1701.5</v>
      </c>
      <c r="C12" s="292">
        <v>49.1666666666667</v>
      </c>
      <c r="D12" s="292">
        <v>55.1116666666667</v>
      </c>
      <c r="E12" s="292">
        <v>229.62166666666701</v>
      </c>
      <c r="F12" s="292">
        <v>1610.9</v>
      </c>
    </row>
    <row r="13" spans="1:6" ht="15.75" x14ac:dyDescent="0.25">
      <c r="A13" s="280">
        <v>5</v>
      </c>
      <c r="B13" s="292">
        <v>1656.5</v>
      </c>
      <c r="C13" s="292">
        <v>48.206666666666699</v>
      </c>
      <c r="D13" s="292">
        <v>52.573333333333302</v>
      </c>
      <c r="E13" s="292">
        <v>229.97833333333301</v>
      </c>
      <c r="F13" s="292">
        <v>1577.3</v>
      </c>
    </row>
    <row r="14" spans="1:6" ht="15.75" x14ac:dyDescent="0.25">
      <c r="A14" s="280">
        <v>6</v>
      </c>
      <c r="B14" s="292">
        <v>1690.5</v>
      </c>
      <c r="C14" s="292">
        <v>48.62</v>
      </c>
      <c r="D14" s="292">
        <v>55.89</v>
      </c>
      <c r="E14" s="292">
        <v>230.45</v>
      </c>
      <c r="F14" s="292">
        <v>1623.5</v>
      </c>
    </row>
    <row r="15" spans="1:6" ht="15.75" x14ac:dyDescent="0.25">
      <c r="A15" s="280">
        <v>7</v>
      </c>
      <c r="B15" s="292">
        <v>1713.5</v>
      </c>
      <c r="C15" s="292">
        <v>48.266666666666701</v>
      </c>
      <c r="D15" s="292">
        <v>53.671666666666702</v>
      </c>
      <c r="E15" s="292">
        <v>235.97166666666701</v>
      </c>
      <c r="F15" s="292">
        <v>1614.9</v>
      </c>
    </row>
    <row r="16" spans="1:6" ht="15.75" x14ac:dyDescent="0.25">
      <c r="A16" s="280">
        <v>8</v>
      </c>
      <c r="B16" s="292">
        <v>1647.5</v>
      </c>
      <c r="C16" s="292">
        <v>49.850999999999999</v>
      </c>
      <c r="D16" s="292">
        <v>53.790999999999997</v>
      </c>
      <c r="E16" s="292">
        <v>231.898</v>
      </c>
      <c r="F16" s="292">
        <v>1611.1</v>
      </c>
    </row>
    <row r="17" spans="1:6" ht="15.75" x14ac:dyDescent="0.25">
      <c r="A17" s="280">
        <v>9</v>
      </c>
      <c r="B17" s="292">
        <v>1707.5</v>
      </c>
      <c r="C17" s="292">
        <v>47.036666666666697</v>
      </c>
      <c r="D17" s="292">
        <v>53.713333333333303</v>
      </c>
      <c r="E17" s="292">
        <v>237.74833333333299</v>
      </c>
      <c r="F17" s="292">
        <v>1633.3</v>
      </c>
    </row>
    <row r="18" spans="1:6" ht="15.75" x14ac:dyDescent="0.25">
      <c r="A18" s="280">
        <v>10</v>
      </c>
      <c r="B18" s="292">
        <v>1734.5</v>
      </c>
      <c r="C18" s="292">
        <v>49.376666666666701</v>
      </c>
      <c r="D18" s="292">
        <v>52.887666666666703</v>
      </c>
      <c r="E18" s="292">
        <v>238.39166666666699</v>
      </c>
      <c r="F18" s="292">
        <v>1617.1</v>
      </c>
    </row>
    <row r="19" spans="1:6" ht="15.75" x14ac:dyDescent="0.25">
      <c r="A19" s="281"/>
      <c r="B19" s="281" t="s">
        <v>38</v>
      </c>
      <c r="C19" s="281"/>
      <c r="D19" s="281"/>
      <c r="E19" s="281"/>
      <c r="F19" s="281"/>
    </row>
    <row r="20" spans="1:6" ht="18.75" x14ac:dyDescent="0.3">
      <c r="A20" s="293" t="s">
        <v>371</v>
      </c>
      <c r="B20" s="281">
        <v>17060</v>
      </c>
      <c r="C20" s="281">
        <v>485.95100000000002</v>
      </c>
      <c r="D20" s="281">
        <v>540.03200000000004</v>
      </c>
      <c r="E20" s="281">
        <v>2349.0479999999998</v>
      </c>
      <c r="F20" s="281">
        <v>16200</v>
      </c>
    </row>
    <row r="21" spans="1:6" ht="15.75" x14ac:dyDescent="0.25">
      <c r="A21" s="281" t="s">
        <v>372</v>
      </c>
      <c r="B21" s="281">
        <v>1706</v>
      </c>
      <c r="C21" s="281">
        <v>48.595100000000002</v>
      </c>
      <c r="D21" s="281">
        <v>54.0032</v>
      </c>
      <c r="E21" s="281">
        <v>234.90479999999999</v>
      </c>
      <c r="F21" s="281">
        <v>1620</v>
      </c>
    </row>
    <row r="22" spans="1:6" ht="15.75" x14ac:dyDescent="0.25">
      <c r="A22" s="283"/>
      <c r="B22" s="283"/>
      <c r="C22" s="283"/>
      <c r="D22" s="285"/>
      <c r="E22" s="285"/>
      <c r="F22" s="285"/>
    </row>
    <row r="23" spans="1:6" ht="9" customHeight="1" x14ac:dyDescent="0.25"/>
    <row r="24" spans="1:6" ht="93" customHeight="1" x14ac:dyDescent="0.25">
      <c r="A24" s="408"/>
      <c r="B24" s="408"/>
      <c r="C24" s="408"/>
      <c r="D24" s="408"/>
      <c r="E24" s="408"/>
      <c r="F24" s="408"/>
    </row>
  </sheetData>
  <mergeCells count="1">
    <mergeCell ref="A24:F24"/>
  </mergeCells>
  <pageMargins left="0.7" right="0.7" top="0.75" bottom="0.75" header="0.511811023622047" footer="0.511811023622047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Q168"/>
  <sheetViews>
    <sheetView zoomScaleNormal="100" workbookViewId="0">
      <selection activeCell="I15" sqref="I15"/>
    </sheetView>
  </sheetViews>
  <sheetFormatPr defaultColWidth="8.7109375" defaultRowHeight="15" x14ac:dyDescent="0.25"/>
  <cols>
    <col min="1" max="1" width="25.5703125" style="98" customWidth="1"/>
    <col min="2" max="3" width="7" style="98" customWidth="1"/>
    <col min="4" max="4" width="6.85546875" style="98" customWidth="1"/>
    <col min="5" max="5" width="6.5703125" style="98" customWidth="1"/>
    <col min="6" max="8" width="7.140625" style="98" customWidth="1"/>
    <col min="9" max="10" width="6.85546875" style="98" customWidth="1"/>
    <col min="11" max="11" width="7.140625" style="98" customWidth="1"/>
    <col min="12" max="12" width="9.28515625" style="98" customWidth="1"/>
    <col min="13" max="13" width="6.85546875" style="98" customWidth="1"/>
    <col min="14" max="19" width="9.140625" style="98" customWidth="1"/>
    <col min="20" max="69" width="9.140625" style="20" customWidth="1"/>
  </cols>
  <sheetData>
    <row r="1" spans="1:13" ht="15.75" x14ac:dyDescent="0.25">
      <c r="A1" s="294"/>
      <c r="B1" s="295" t="s">
        <v>380</v>
      </c>
      <c r="C1" s="295"/>
      <c r="D1" s="295"/>
      <c r="E1" s="295"/>
      <c r="F1" s="295"/>
      <c r="G1" s="295"/>
      <c r="H1" s="296"/>
      <c r="I1" s="296"/>
      <c r="J1" s="296"/>
      <c r="K1" s="296"/>
      <c r="L1" s="296"/>
      <c r="M1" s="296"/>
    </row>
    <row r="2" spans="1:13" x14ac:dyDescent="0.25">
      <c r="A2" s="297"/>
      <c r="B2" s="297"/>
      <c r="C2" s="297"/>
      <c r="D2" s="298" t="s">
        <v>381</v>
      </c>
      <c r="E2" s="298"/>
      <c r="F2" s="298"/>
      <c r="G2" s="298"/>
      <c r="H2" s="298"/>
      <c r="I2" s="298"/>
      <c r="J2" s="298"/>
      <c r="K2" s="299" t="s">
        <v>14</v>
      </c>
      <c r="L2" s="299"/>
      <c r="M2" s="299"/>
    </row>
    <row r="3" spans="1:13" ht="47.25" customHeight="1" x14ac:dyDescent="0.25">
      <c r="A3" s="300" t="s">
        <v>382</v>
      </c>
      <c r="B3" s="301">
        <v>1</v>
      </c>
      <c r="C3" s="302">
        <v>2</v>
      </c>
      <c r="D3" s="303">
        <v>3</v>
      </c>
      <c r="E3" s="301">
        <v>4</v>
      </c>
      <c r="F3" s="301">
        <v>5</v>
      </c>
      <c r="G3" s="302">
        <v>6</v>
      </c>
      <c r="H3" s="301">
        <v>7</v>
      </c>
      <c r="I3" s="304">
        <v>8</v>
      </c>
      <c r="J3" s="301">
        <v>9</v>
      </c>
      <c r="K3" s="303">
        <v>10</v>
      </c>
      <c r="L3" s="301" t="s">
        <v>383</v>
      </c>
      <c r="M3" s="301" t="s">
        <v>384</v>
      </c>
    </row>
    <row r="4" spans="1:13" x14ac:dyDescent="0.25">
      <c r="A4" s="305"/>
      <c r="B4" s="306"/>
      <c r="C4" s="307"/>
      <c r="D4" s="308"/>
      <c r="E4" s="306"/>
      <c r="F4" s="306"/>
      <c r="G4" s="307"/>
      <c r="H4" s="306"/>
      <c r="I4" s="309"/>
      <c r="J4" s="306"/>
      <c r="K4" s="308"/>
      <c r="L4" s="310"/>
      <c r="M4" s="310"/>
    </row>
    <row r="5" spans="1:13" x14ac:dyDescent="0.25">
      <c r="A5" s="311" t="s">
        <v>74</v>
      </c>
      <c r="B5" s="312">
        <v>19.899999999999999</v>
      </c>
      <c r="C5" s="312">
        <v>23.35</v>
      </c>
      <c r="D5" s="312">
        <v>22.4</v>
      </c>
      <c r="E5" s="312">
        <v>22.35</v>
      </c>
      <c r="F5" s="312">
        <v>17.05</v>
      </c>
      <c r="G5" s="312">
        <v>20.399999999999999</v>
      </c>
      <c r="H5" s="312">
        <v>22.35</v>
      </c>
      <c r="I5" s="312">
        <v>14.55</v>
      </c>
      <c r="J5" s="312">
        <v>23.35</v>
      </c>
      <c r="K5" s="313">
        <v>16.149999999999999</v>
      </c>
      <c r="L5" s="314">
        <v>201.85</v>
      </c>
      <c r="M5" s="314">
        <v>20.184999999999999</v>
      </c>
    </row>
    <row r="6" spans="1:13" x14ac:dyDescent="0.25">
      <c r="A6" s="311" t="s">
        <v>32</v>
      </c>
      <c r="B6" s="312">
        <v>0.2</v>
      </c>
      <c r="C6" s="312">
        <v>0.3</v>
      </c>
      <c r="D6" s="312">
        <v>0.4</v>
      </c>
      <c r="E6" s="312">
        <v>0.2</v>
      </c>
      <c r="F6" s="312">
        <v>0.2</v>
      </c>
      <c r="G6" s="312">
        <v>0.4</v>
      </c>
      <c r="H6" s="312">
        <v>0.3</v>
      </c>
      <c r="I6" s="312">
        <v>0.2</v>
      </c>
      <c r="J6" s="312">
        <v>0.2</v>
      </c>
      <c r="K6" s="313">
        <v>0.2</v>
      </c>
      <c r="L6" s="314">
        <v>2.6</v>
      </c>
      <c r="M6" s="314">
        <v>0.26</v>
      </c>
    </row>
    <row r="7" spans="1:13" x14ac:dyDescent="0.25">
      <c r="A7" s="311" t="s">
        <v>80</v>
      </c>
      <c r="B7" s="312">
        <v>0.8</v>
      </c>
      <c r="C7" s="312">
        <v>4.7</v>
      </c>
      <c r="D7" s="312">
        <v>25</v>
      </c>
      <c r="E7" s="312">
        <v>6.6</v>
      </c>
      <c r="F7" s="312">
        <v>11</v>
      </c>
      <c r="G7" s="312">
        <v>5.4</v>
      </c>
      <c r="H7" s="312">
        <v>7.6</v>
      </c>
      <c r="I7" s="312">
        <v>0</v>
      </c>
      <c r="J7" s="312">
        <v>5.7</v>
      </c>
      <c r="K7" s="313">
        <v>97.5</v>
      </c>
      <c r="L7" s="314">
        <v>164.3</v>
      </c>
      <c r="M7" s="314">
        <v>16.43</v>
      </c>
    </row>
    <row r="8" spans="1:13" x14ac:dyDescent="0.25">
      <c r="A8" s="311" t="s">
        <v>79</v>
      </c>
      <c r="B8" s="312">
        <v>0.16</v>
      </c>
      <c r="C8" s="312">
        <v>0</v>
      </c>
      <c r="D8" s="312">
        <v>0.2</v>
      </c>
      <c r="E8" s="312">
        <v>0</v>
      </c>
      <c r="F8" s="312">
        <v>0</v>
      </c>
      <c r="G8" s="312">
        <v>0.3</v>
      </c>
      <c r="H8" s="312">
        <v>0</v>
      </c>
      <c r="I8" s="312">
        <v>0.2</v>
      </c>
      <c r="J8" s="312">
        <v>0</v>
      </c>
      <c r="K8" s="313">
        <v>0</v>
      </c>
      <c r="L8" s="314">
        <v>0.86</v>
      </c>
      <c r="M8" s="314">
        <v>8.5999999999999993E-2</v>
      </c>
    </row>
    <row r="9" spans="1:13" x14ac:dyDescent="0.25">
      <c r="A9" s="311" t="s">
        <v>37</v>
      </c>
      <c r="B9" s="312">
        <v>25</v>
      </c>
      <c r="C9" s="312">
        <v>25</v>
      </c>
      <c r="D9" s="312">
        <v>25</v>
      </c>
      <c r="E9" s="312">
        <v>25</v>
      </c>
      <c r="F9" s="312">
        <v>25</v>
      </c>
      <c r="G9" s="312">
        <v>25</v>
      </c>
      <c r="H9" s="312">
        <v>25</v>
      </c>
      <c r="I9" s="312">
        <v>25</v>
      </c>
      <c r="J9" s="312">
        <v>25</v>
      </c>
      <c r="K9" s="313">
        <v>25</v>
      </c>
      <c r="L9" s="314">
        <v>250</v>
      </c>
      <c r="M9" s="314">
        <v>25</v>
      </c>
    </row>
    <row r="10" spans="1:13" x14ac:dyDescent="0.25">
      <c r="A10" s="311" t="s">
        <v>60</v>
      </c>
      <c r="B10" s="312">
        <v>24</v>
      </c>
      <c r="C10" s="312">
        <v>20</v>
      </c>
      <c r="D10" s="312">
        <v>29</v>
      </c>
      <c r="E10" s="312">
        <v>20</v>
      </c>
      <c r="F10" s="312">
        <v>20</v>
      </c>
      <c r="G10" s="312">
        <v>20</v>
      </c>
      <c r="H10" s="312">
        <v>32</v>
      </c>
      <c r="I10" s="312">
        <v>20</v>
      </c>
      <c r="J10" s="312">
        <v>24.3</v>
      </c>
      <c r="K10" s="313">
        <v>20</v>
      </c>
      <c r="L10" s="314">
        <v>229.3</v>
      </c>
      <c r="M10" s="314">
        <v>22.93</v>
      </c>
    </row>
    <row r="11" spans="1:13" x14ac:dyDescent="0.25">
      <c r="A11" s="311" t="s">
        <v>75</v>
      </c>
      <c r="B11" s="312">
        <v>30</v>
      </c>
      <c r="C11" s="312">
        <v>30</v>
      </c>
      <c r="D11" s="312">
        <v>30</v>
      </c>
      <c r="E11" s="312">
        <v>30</v>
      </c>
      <c r="F11" s="312">
        <v>30</v>
      </c>
      <c r="G11" s="312">
        <v>30</v>
      </c>
      <c r="H11" s="312">
        <v>30</v>
      </c>
      <c r="I11" s="312">
        <v>30</v>
      </c>
      <c r="J11" s="312">
        <v>30</v>
      </c>
      <c r="K11" s="313">
        <v>30</v>
      </c>
      <c r="L11" s="314">
        <v>300</v>
      </c>
      <c r="M11" s="314">
        <v>30</v>
      </c>
    </row>
    <row r="12" spans="1:13" x14ac:dyDescent="0.25">
      <c r="A12" s="311" t="s">
        <v>63</v>
      </c>
      <c r="B12" s="312">
        <v>28.7</v>
      </c>
      <c r="C12" s="312">
        <v>0.89</v>
      </c>
      <c r="D12" s="312">
        <v>27.32</v>
      </c>
      <c r="E12" s="312">
        <v>0</v>
      </c>
      <c r="F12" s="312">
        <v>0.75</v>
      </c>
      <c r="G12" s="312">
        <v>24</v>
      </c>
      <c r="H12" s="312">
        <v>0.65</v>
      </c>
      <c r="I12" s="312">
        <v>34</v>
      </c>
      <c r="J12" s="312">
        <v>0</v>
      </c>
      <c r="K12" s="313">
        <v>1.77</v>
      </c>
      <c r="L12" s="314">
        <v>118.08</v>
      </c>
      <c r="M12" s="314">
        <v>11.808</v>
      </c>
    </row>
    <row r="13" spans="1:13" x14ac:dyDescent="0.25">
      <c r="A13" s="311" t="s">
        <v>73</v>
      </c>
      <c r="B13" s="312">
        <v>17.5</v>
      </c>
      <c r="C13" s="312">
        <v>0</v>
      </c>
      <c r="D13" s="312">
        <v>0</v>
      </c>
      <c r="E13" s="312">
        <v>17.5</v>
      </c>
      <c r="F13" s="312">
        <v>0</v>
      </c>
      <c r="G13" s="312">
        <v>17.5</v>
      </c>
      <c r="H13" s="312">
        <v>0</v>
      </c>
      <c r="I13" s="312">
        <v>0</v>
      </c>
      <c r="J13" s="312">
        <v>17.5</v>
      </c>
      <c r="K13" s="313">
        <v>0</v>
      </c>
      <c r="L13" s="314">
        <v>70</v>
      </c>
      <c r="M13" s="314">
        <v>7</v>
      </c>
    </row>
    <row r="14" spans="1:13" x14ac:dyDescent="0.25">
      <c r="A14" s="311" t="s">
        <v>385</v>
      </c>
      <c r="B14" s="312">
        <v>0</v>
      </c>
      <c r="C14" s="312">
        <v>0</v>
      </c>
      <c r="D14" s="312">
        <v>38.5</v>
      </c>
      <c r="E14" s="312">
        <v>0</v>
      </c>
      <c r="F14" s="312">
        <v>0</v>
      </c>
      <c r="G14" s="312">
        <v>38.5</v>
      </c>
      <c r="H14" s="312">
        <v>0</v>
      </c>
      <c r="I14" s="312">
        <v>0</v>
      </c>
      <c r="J14" s="312">
        <v>0</v>
      </c>
      <c r="K14" s="313">
        <v>0</v>
      </c>
      <c r="L14" s="314">
        <v>77</v>
      </c>
      <c r="M14" s="314">
        <v>7.7</v>
      </c>
    </row>
    <row r="15" spans="1:13" x14ac:dyDescent="0.25">
      <c r="A15" s="311" t="s">
        <v>54</v>
      </c>
      <c r="B15" s="312">
        <v>6</v>
      </c>
      <c r="C15" s="312">
        <v>0</v>
      </c>
      <c r="D15" s="312">
        <v>0</v>
      </c>
      <c r="E15" s="312">
        <v>0</v>
      </c>
      <c r="F15" s="312">
        <v>0</v>
      </c>
      <c r="G15" s="312">
        <v>0</v>
      </c>
      <c r="H15" s="312">
        <v>0</v>
      </c>
      <c r="I15" s="312">
        <v>14</v>
      </c>
      <c r="J15" s="312">
        <v>0</v>
      </c>
      <c r="K15" s="313">
        <v>0</v>
      </c>
      <c r="L15" s="314">
        <v>20</v>
      </c>
      <c r="M15" s="314">
        <v>2</v>
      </c>
    </row>
    <row r="16" spans="1:13" x14ac:dyDescent="0.25">
      <c r="A16" s="311" t="s">
        <v>96</v>
      </c>
      <c r="B16" s="312">
        <v>0</v>
      </c>
      <c r="C16" s="312">
        <v>11</v>
      </c>
      <c r="D16" s="312">
        <v>9</v>
      </c>
      <c r="E16" s="312">
        <v>9.7799999999999994</v>
      </c>
      <c r="F16" s="312">
        <v>31.28</v>
      </c>
      <c r="G16" s="312">
        <v>0</v>
      </c>
      <c r="H16" s="312">
        <v>9.7799999999999994</v>
      </c>
      <c r="I16" s="312">
        <v>27.7</v>
      </c>
      <c r="J16" s="312">
        <v>0</v>
      </c>
      <c r="K16" s="313">
        <v>31.9</v>
      </c>
      <c r="L16" s="314">
        <v>130.44</v>
      </c>
      <c r="M16" s="314">
        <v>13.044</v>
      </c>
    </row>
    <row r="17" spans="1:13" x14ac:dyDescent="0.25">
      <c r="A17" s="311" t="s">
        <v>386</v>
      </c>
      <c r="B17" s="312">
        <v>0</v>
      </c>
      <c r="C17" s="312">
        <v>0</v>
      </c>
      <c r="D17" s="312">
        <v>0</v>
      </c>
      <c r="E17" s="312">
        <v>0</v>
      </c>
      <c r="F17" s="312">
        <v>0</v>
      </c>
      <c r="G17" s="312">
        <v>0</v>
      </c>
      <c r="H17" s="312">
        <v>0</v>
      </c>
      <c r="I17" s="312">
        <v>0</v>
      </c>
      <c r="J17" s="312">
        <v>0</v>
      </c>
      <c r="K17" s="313">
        <v>0</v>
      </c>
      <c r="L17" s="314">
        <v>0</v>
      </c>
      <c r="M17" s="314">
        <v>0</v>
      </c>
    </row>
    <row r="18" spans="1:13" x14ac:dyDescent="0.25">
      <c r="A18" s="311" t="s">
        <v>23</v>
      </c>
      <c r="B18" s="312">
        <v>17</v>
      </c>
      <c r="C18" s="312">
        <v>7.6</v>
      </c>
      <c r="D18" s="312">
        <v>0</v>
      </c>
      <c r="E18" s="312">
        <v>0</v>
      </c>
      <c r="F18" s="312">
        <v>0</v>
      </c>
      <c r="G18" s="312">
        <v>0</v>
      </c>
      <c r="H18" s="312">
        <v>0</v>
      </c>
      <c r="I18" s="312">
        <v>0</v>
      </c>
      <c r="J18" s="312">
        <v>7.6</v>
      </c>
      <c r="K18" s="313">
        <v>0</v>
      </c>
      <c r="L18" s="314">
        <v>32.200000000000003</v>
      </c>
      <c r="M18" s="314">
        <v>3.22</v>
      </c>
    </row>
    <row r="19" spans="1:13" x14ac:dyDescent="0.25">
      <c r="A19" s="311" t="s">
        <v>240</v>
      </c>
      <c r="B19" s="312">
        <v>0</v>
      </c>
      <c r="C19" s="312">
        <v>0</v>
      </c>
      <c r="D19" s="312">
        <v>0</v>
      </c>
      <c r="E19" s="312">
        <v>0</v>
      </c>
      <c r="F19" s="312">
        <v>0</v>
      </c>
      <c r="G19" s="312">
        <v>0</v>
      </c>
      <c r="H19" s="312">
        <v>15</v>
      </c>
      <c r="I19" s="312">
        <v>0</v>
      </c>
      <c r="J19" s="312">
        <v>0</v>
      </c>
      <c r="K19" s="313">
        <v>0</v>
      </c>
      <c r="L19" s="314">
        <v>15</v>
      </c>
      <c r="M19" s="314">
        <v>1.5</v>
      </c>
    </row>
    <row r="20" spans="1:13" x14ac:dyDescent="0.25">
      <c r="A20" s="311" t="s">
        <v>97</v>
      </c>
      <c r="B20" s="312">
        <v>0</v>
      </c>
      <c r="C20" s="312">
        <v>8</v>
      </c>
      <c r="D20" s="312">
        <v>0</v>
      </c>
      <c r="E20" s="312">
        <v>23</v>
      </c>
      <c r="F20" s="312">
        <v>0</v>
      </c>
      <c r="G20" s="312">
        <v>0</v>
      </c>
      <c r="H20" s="312">
        <v>0</v>
      </c>
      <c r="I20" s="312">
        <v>0</v>
      </c>
      <c r="J20" s="312">
        <v>0</v>
      </c>
      <c r="K20" s="313">
        <v>23</v>
      </c>
      <c r="L20" s="314">
        <v>54</v>
      </c>
      <c r="M20" s="314">
        <v>5.4</v>
      </c>
    </row>
    <row r="21" spans="1:13" x14ac:dyDescent="0.25">
      <c r="A21" s="311" t="s">
        <v>387</v>
      </c>
      <c r="B21" s="312">
        <v>0</v>
      </c>
      <c r="C21" s="312">
        <v>0</v>
      </c>
      <c r="D21" s="312">
        <v>0</v>
      </c>
      <c r="E21" s="312">
        <v>0</v>
      </c>
      <c r="F21" s="312">
        <v>0</v>
      </c>
      <c r="G21" s="312">
        <v>0</v>
      </c>
      <c r="H21" s="312">
        <v>19</v>
      </c>
      <c r="I21" s="312">
        <v>0</v>
      </c>
      <c r="J21" s="312">
        <v>0</v>
      </c>
      <c r="K21" s="313">
        <v>0</v>
      </c>
      <c r="L21" s="314">
        <v>19</v>
      </c>
      <c r="M21" s="314">
        <v>1.9</v>
      </c>
    </row>
    <row r="22" spans="1:13" x14ac:dyDescent="0.25">
      <c r="A22" s="311" t="s">
        <v>201</v>
      </c>
      <c r="B22" s="312">
        <v>0</v>
      </c>
      <c r="C22" s="312">
        <v>0</v>
      </c>
      <c r="D22" s="312">
        <v>0</v>
      </c>
      <c r="E22" s="312">
        <v>0</v>
      </c>
      <c r="F22" s="312">
        <v>19</v>
      </c>
      <c r="G22" s="312">
        <v>0</v>
      </c>
      <c r="H22" s="312">
        <v>0</v>
      </c>
      <c r="I22" s="312">
        <v>0</v>
      </c>
      <c r="J22" s="312">
        <v>19</v>
      </c>
      <c r="K22" s="313">
        <v>0</v>
      </c>
      <c r="L22" s="314">
        <v>38</v>
      </c>
      <c r="M22" s="314">
        <v>3.8</v>
      </c>
    </row>
    <row r="23" spans="1:13" x14ac:dyDescent="0.25">
      <c r="A23" s="311" t="s">
        <v>222</v>
      </c>
      <c r="B23" s="312">
        <v>0</v>
      </c>
      <c r="C23" s="312">
        <v>0</v>
      </c>
      <c r="D23" s="312">
        <v>0</v>
      </c>
      <c r="E23" s="312">
        <v>0</v>
      </c>
      <c r="F23" s="312">
        <v>0</v>
      </c>
      <c r="G23" s="312">
        <v>6</v>
      </c>
      <c r="H23" s="312">
        <v>0</v>
      </c>
      <c r="I23" s="312">
        <v>0</v>
      </c>
      <c r="J23" s="312">
        <v>0</v>
      </c>
      <c r="K23" s="313">
        <v>0</v>
      </c>
      <c r="L23" s="314">
        <v>6</v>
      </c>
      <c r="M23" s="314">
        <v>0.6</v>
      </c>
    </row>
    <row r="24" spans="1:13" x14ac:dyDescent="0.25">
      <c r="A24" s="311" t="s">
        <v>388</v>
      </c>
      <c r="B24" s="312">
        <v>0</v>
      </c>
      <c r="C24" s="312">
        <v>0</v>
      </c>
      <c r="D24" s="312">
        <v>19</v>
      </c>
      <c r="E24" s="312">
        <v>0</v>
      </c>
      <c r="F24" s="312">
        <v>0</v>
      </c>
      <c r="G24" s="312">
        <v>19</v>
      </c>
      <c r="H24" s="312">
        <v>0</v>
      </c>
      <c r="I24" s="312">
        <v>0</v>
      </c>
      <c r="J24" s="312">
        <v>0</v>
      </c>
      <c r="K24" s="313">
        <v>0</v>
      </c>
      <c r="L24" s="314">
        <v>38</v>
      </c>
      <c r="M24" s="314">
        <v>3.8</v>
      </c>
    </row>
    <row r="25" spans="1:13" x14ac:dyDescent="0.25">
      <c r="A25" s="311" t="s">
        <v>389</v>
      </c>
      <c r="B25" s="312">
        <v>0</v>
      </c>
      <c r="C25" s="312">
        <v>0</v>
      </c>
      <c r="D25" s="312">
        <v>0</v>
      </c>
      <c r="E25" s="312">
        <v>0</v>
      </c>
      <c r="F25" s="312">
        <v>0</v>
      </c>
      <c r="G25" s="312">
        <v>0</v>
      </c>
      <c r="H25" s="312">
        <v>0</v>
      </c>
      <c r="I25" s="312">
        <v>0</v>
      </c>
      <c r="J25" s="312">
        <v>0</v>
      </c>
      <c r="K25" s="313">
        <v>0</v>
      </c>
      <c r="L25" s="314">
        <v>0</v>
      </c>
      <c r="M25" s="314">
        <v>0</v>
      </c>
    </row>
    <row r="26" spans="1:13" x14ac:dyDescent="0.25">
      <c r="A26" s="311" t="s">
        <v>70</v>
      </c>
      <c r="B26" s="312">
        <v>27.5</v>
      </c>
      <c r="C26" s="312">
        <v>0</v>
      </c>
      <c r="D26" s="312">
        <v>0</v>
      </c>
      <c r="E26" s="312">
        <v>0</v>
      </c>
      <c r="F26" s="312">
        <v>0</v>
      </c>
      <c r="G26" s="312">
        <v>21</v>
      </c>
      <c r="H26" s="312">
        <v>0</v>
      </c>
      <c r="I26" s="312">
        <v>0</v>
      </c>
      <c r="J26" s="312">
        <v>9</v>
      </c>
      <c r="K26" s="313">
        <v>0</v>
      </c>
      <c r="L26" s="314">
        <v>57.5</v>
      </c>
      <c r="M26" s="314">
        <v>5.75</v>
      </c>
    </row>
    <row r="27" spans="1:13" x14ac:dyDescent="0.25">
      <c r="A27" s="311" t="s">
        <v>51</v>
      </c>
      <c r="B27" s="312">
        <v>118.3</v>
      </c>
      <c r="C27" s="312">
        <v>124.43</v>
      </c>
      <c r="D27" s="312">
        <v>45</v>
      </c>
      <c r="E27" s="312">
        <v>105.1</v>
      </c>
      <c r="F27" s="312">
        <v>124.9</v>
      </c>
      <c r="G27" s="312">
        <v>45</v>
      </c>
      <c r="H27" s="312">
        <v>153.93</v>
      </c>
      <c r="I27" s="312">
        <v>45.3</v>
      </c>
      <c r="J27" s="312">
        <v>139.43</v>
      </c>
      <c r="K27" s="313">
        <v>30</v>
      </c>
      <c r="L27" s="314">
        <v>931.39</v>
      </c>
      <c r="M27" s="314">
        <v>93.138999999999996</v>
      </c>
    </row>
    <row r="28" spans="1:13" x14ac:dyDescent="0.25">
      <c r="A28" s="311" t="s">
        <v>52</v>
      </c>
      <c r="B28" s="312">
        <v>45.63</v>
      </c>
      <c r="C28" s="312">
        <v>10.66</v>
      </c>
      <c r="D28" s="312">
        <v>48.24</v>
      </c>
      <c r="E28" s="312">
        <v>19.04</v>
      </c>
      <c r="F28" s="312">
        <v>18.2</v>
      </c>
      <c r="G28" s="312">
        <v>58.8</v>
      </c>
      <c r="H28" s="312">
        <v>6</v>
      </c>
      <c r="I28" s="312">
        <v>67.599999999999994</v>
      </c>
      <c r="J28" s="312">
        <v>6</v>
      </c>
      <c r="K28" s="313">
        <v>33.54</v>
      </c>
      <c r="L28" s="314">
        <v>313.70999999999998</v>
      </c>
      <c r="M28" s="314">
        <v>31.370999999999999</v>
      </c>
    </row>
    <row r="29" spans="1:13" x14ac:dyDescent="0.25">
      <c r="A29" s="311" t="s">
        <v>53</v>
      </c>
      <c r="B29" s="312">
        <v>14.6</v>
      </c>
      <c r="C29" s="312">
        <v>12.66</v>
      </c>
      <c r="D29" s="312">
        <v>16.155999999999999</v>
      </c>
      <c r="E29" s="312">
        <v>17</v>
      </c>
      <c r="F29" s="312">
        <v>23.384</v>
      </c>
      <c r="G29" s="312">
        <v>15.19</v>
      </c>
      <c r="H29" s="312">
        <v>15.92</v>
      </c>
      <c r="I29" s="312">
        <v>25.4</v>
      </c>
      <c r="J29" s="312">
        <v>15.57</v>
      </c>
      <c r="K29" s="313">
        <v>17.899999999999999</v>
      </c>
      <c r="L29" s="314">
        <v>173.78</v>
      </c>
      <c r="M29" s="314">
        <v>17.378</v>
      </c>
    </row>
    <row r="30" spans="1:13" x14ac:dyDescent="0.25">
      <c r="A30" s="311" t="s">
        <v>110</v>
      </c>
      <c r="B30" s="312">
        <v>0</v>
      </c>
      <c r="C30" s="312">
        <v>28.5</v>
      </c>
      <c r="D30" s="312">
        <v>0</v>
      </c>
      <c r="E30" s="312">
        <v>17.04</v>
      </c>
      <c r="F30" s="312">
        <v>38.299999999999997</v>
      </c>
      <c r="G30" s="312">
        <v>0</v>
      </c>
      <c r="H30" s="312">
        <v>28.5</v>
      </c>
      <c r="I30" s="312">
        <v>24</v>
      </c>
      <c r="J30" s="312">
        <v>0</v>
      </c>
      <c r="K30" s="313">
        <v>17.04</v>
      </c>
      <c r="L30" s="314">
        <v>153.38</v>
      </c>
      <c r="M30" s="314">
        <v>15.337999999999999</v>
      </c>
    </row>
    <row r="31" spans="1:13" x14ac:dyDescent="0.25">
      <c r="A31" s="311" t="s">
        <v>114</v>
      </c>
      <c r="B31" s="312">
        <v>0</v>
      </c>
      <c r="C31" s="312">
        <v>12</v>
      </c>
      <c r="D31" s="312">
        <v>137.12</v>
      </c>
      <c r="E31" s="312">
        <v>30</v>
      </c>
      <c r="F31" s="312">
        <v>0</v>
      </c>
      <c r="G31" s="312">
        <v>0</v>
      </c>
      <c r="H31" s="312">
        <v>0</v>
      </c>
      <c r="I31" s="312">
        <v>36.4</v>
      </c>
      <c r="J31" s="312">
        <v>0</v>
      </c>
      <c r="K31" s="313">
        <v>12</v>
      </c>
      <c r="L31" s="314">
        <v>227.52</v>
      </c>
      <c r="M31" s="314">
        <v>22.751999999999999</v>
      </c>
    </row>
    <row r="32" spans="1:13" x14ac:dyDescent="0.25">
      <c r="A32" s="311" t="s">
        <v>46</v>
      </c>
      <c r="B32" s="312">
        <v>0</v>
      </c>
      <c r="C32" s="312">
        <v>0</v>
      </c>
      <c r="D32" s="312">
        <v>0</v>
      </c>
      <c r="E32" s="312">
        <v>0</v>
      </c>
      <c r="F32" s="312">
        <v>0</v>
      </c>
      <c r="G32" s="312">
        <v>0</v>
      </c>
      <c r="H32" s="312">
        <v>0</v>
      </c>
      <c r="I32" s="312">
        <v>0</v>
      </c>
      <c r="J32" s="312">
        <v>0</v>
      </c>
      <c r="K32" s="313">
        <v>0</v>
      </c>
      <c r="L32" s="314">
        <v>0</v>
      </c>
      <c r="M32" s="314">
        <v>0</v>
      </c>
    </row>
    <row r="33" spans="1:13" x14ac:dyDescent="0.25">
      <c r="A33" s="311" t="s">
        <v>203</v>
      </c>
      <c r="B33" s="312">
        <v>0</v>
      </c>
      <c r="C33" s="312">
        <v>0</v>
      </c>
      <c r="D33" s="312">
        <v>0</v>
      </c>
      <c r="E33" s="312">
        <v>0</v>
      </c>
      <c r="F33" s="312">
        <v>30</v>
      </c>
      <c r="G33" s="312">
        <v>9</v>
      </c>
      <c r="H33" s="312">
        <v>0</v>
      </c>
      <c r="I33" s="312">
        <v>0</v>
      </c>
      <c r="J33" s="312">
        <v>30</v>
      </c>
      <c r="K33" s="313">
        <v>0</v>
      </c>
      <c r="L33" s="314">
        <v>69</v>
      </c>
      <c r="M33" s="314">
        <v>6.9</v>
      </c>
    </row>
    <row r="34" spans="1:13" x14ac:dyDescent="0.25">
      <c r="A34" s="311" t="s">
        <v>390</v>
      </c>
      <c r="B34" s="312">
        <v>0</v>
      </c>
      <c r="C34" s="312">
        <v>0</v>
      </c>
      <c r="D34" s="312">
        <v>0</v>
      </c>
      <c r="E34" s="312">
        <v>0</v>
      </c>
      <c r="F34" s="312">
        <v>0</v>
      </c>
      <c r="G34" s="312">
        <v>0</v>
      </c>
      <c r="H34" s="312">
        <v>0</v>
      </c>
      <c r="I34" s="312">
        <v>0</v>
      </c>
      <c r="J34" s="312">
        <v>0</v>
      </c>
      <c r="K34" s="313">
        <v>0</v>
      </c>
      <c r="L34" s="314">
        <v>0</v>
      </c>
      <c r="M34" s="314">
        <v>0</v>
      </c>
    </row>
    <row r="35" spans="1:13" x14ac:dyDescent="0.25">
      <c r="A35" s="311" t="s">
        <v>391</v>
      </c>
      <c r="B35" s="312">
        <v>0</v>
      </c>
      <c r="C35" s="312">
        <v>0</v>
      </c>
      <c r="D35" s="312">
        <v>0</v>
      </c>
      <c r="E35" s="312">
        <v>0</v>
      </c>
      <c r="F35" s="312">
        <v>0</v>
      </c>
      <c r="G35" s="312">
        <v>0</v>
      </c>
      <c r="H35" s="312">
        <v>0</v>
      </c>
      <c r="I35" s="312">
        <v>0</v>
      </c>
      <c r="J35" s="312">
        <v>0</v>
      </c>
      <c r="K35" s="313">
        <v>0</v>
      </c>
      <c r="L35" s="314">
        <v>0</v>
      </c>
      <c r="M35" s="314">
        <v>0</v>
      </c>
    </row>
    <row r="36" spans="1:13" x14ac:dyDescent="0.25">
      <c r="A36" s="311" t="s">
        <v>392</v>
      </c>
      <c r="B36" s="312">
        <v>0</v>
      </c>
      <c r="C36" s="312">
        <v>0</v>
      </c>
      <c r="D36" s="312">
        <v>0</v>
      </c>
      <c r="E36" s="312">
        <v>0</v>
      </c>
      <c r="F36" s="312">
        <v>0</v>
      </c>
      <c r="G36" s="312">
        <v>0</v>
      </c>
      <c r="H36" s="312">
        <v>0</v>
      </c>
      <c r="I36" s="312">
        <v>0</v>
      </c>
      <c r="J36" s="312">
        <v>0</v>
      </c>
      <c r="K36" s="313">
        <v>0</v>
      </c>
      <c r="L36" s="314">
        <v>0</v>
      </c>
      <c r="M36" s="314">
        <v>0</v>
      </c>
    </row>
    <row r="37" spans="1:13" x14ac:dyDescent="0.25">
      <c r="A37" s="311" t="s">
        <v>65</v>
      </c>
      <c r="B37" s="312">
        <v>0</v>
      </c>
      <c r="C37" s="312">
        <v>4</v>
      </c>
      <c r="D37" s="312">
        <v>0</v>
      </c>
      <c r="E37" s="312">
        <v>0</v>
      </c>
      <c r="F37" s="312">
        <v>0</v>
      </c>
      <c r="G37" s="312">
        <v>0</v>
      </c>
      <c r="H37" s="312">
        <v>0</v>
      </c>
      <c r="I37" s="312">
        <v>0</v>
      </c>
      <c r="J37" s="312">
        <v>0</v>
      </c>
      <c r="K37" s="313">
        <v>2</v>
      </c>
      <c r="L37" s="314">
        <v>6</v>
      </c>
      <c r="M37" s="314">
        <v>0.6</v>
      </c>
    </row>
    <row r="38" spans="1:13" x14ac:dyDescent="0.25">
      <c r="A38" s="311" t="s">
        <v>28</v>
      </c>
      <c r="B38" s="312">
        <v>10.5</v>
      </c>
      <c r="C38" s="312">
        <v>9</v>
      </c>
      <c r="D38" s="312">
        <v>19.8</v>
      </c>
      <c r="E38" s="312">
        <v>8.7899999999999991</v>
      </c>
      <c r="F38" s="312">
        <v>8</v>
      </c>
      <c r="G38" s="312">
        <v>11.8</v>
      </c>
      <c r="H38" s="312">
        <v>14.49</v>
      </c>
      <c r="I38" s="312">
        <v>6.4</v>
      </c>
      <c r="J38" s="312">
        <v>12.86</v>
      </c>
      <c r="K38" s="313">
        <v>13.7</v>
      </c>
      <c r="L38" s="314">
        <v>115.34</v>
      </c>
      <c r="M38" s="314">
        <v>11.534000000000001</v>
      </c>
    </row>
    <row r="39" spans="1:13" x14ac:dyDescent="0.25">
      <c r="A39" s="311" t="s">
        <v>55</v>
      </c>
      <c r="B39" s="312">
        <v>11.5</v>
      </c>
      <c r="C39" s="312">
        <v>4.9000000000000004</v>
      </c>
      <c r="D39" s="312">
        <v>2.1800000000000002</v>
      </c>
      <c r="E39" s="312">
        <v>8.5</v>
      </c>
      <c r="F39" s="312">
        <v>12.3</v>
      </c>
      <c r="G39" s="312">
        <v>8.6999999999999993</v>
      </c>
      <c r="H39" s="312">
        <v>5.2</v>
      </c>
      <c r="I39" s="312">
        <v>8.1</v>
      </c>
      <c r="J39" s="312">
        <v>2.9</v>
      </c>
      <c r="K39" s="313">
        <v>8.8000000000000007</v>
      </c>
      <c r="L39" s="314">
        <v>73.08</v>
      </c>
      <c r="M39" s="314">
        <v>7.3079999999999998</v>
      </c>
    </row>
    <row r="40" spans="1:13" x14ac:dyDescent="0.25">
      <c r="A40" s="311" t="s">
        <v>105</v>
      </c>
      <c r="B40" s="312">
        <v>0</v>
      </c>
      <c r="C40" s="312">
        <v>85</v>
      </c>
      <c r="D40" s="312">
        <v>0</v>
      </c>
      <c r="E40" s="312">
        <v>85</v>
      </c>
      <c r="F40" s="312">
        <v>0</v>
      </c>
      <c r="G40" s="312">
        <v>85</v>
      </c>
      <c r="H40" s="312">
        <v>0</v>
      </c>
      <c r="I40" s="312">
        <v>85</v>
      </c>
      <c r="J40" s="312">
        <v>0</v>
      </c>
      <c r="K40" s="313">
        <v>85</v>
      </c>
      <c r="L40" s="314">
        <v>425</v>
      </c>
      <c r="M40" s="314">
        <v>42.5</v>
      </c>
    </row>
    <row r="41" spans="1:13" x14ac:dyDescent="0.25">
      <c r="A41" s="311" t="s">
        <v>393</v>
      </c>
      <c r="B41" s="312">
        <v>0</v>
      </c>
      <c r="C41" s="312">
        <v>30</v>
      </c>
      <c r="D41" s="312">
        <v>0</v>
      </c>
      <c r="E41" s="312">
        <v>0</v>
      </c>
      <c r="F41" s="312">
        <v>30</v>
      </c>
      <c r="G41" s="312">
        <v>0</v>
      </c>
      <c r="H41" s="312">
        <v>30</v>
      </c>
      <c r="I41" s="312">
        <v>0</v>
      </c>
      <c r="J41" s="312">
        <v>0</v>
      </c>
      <c r="K41" s="313">
        <v>0</v>
      </c>
      <c r="L41" s="314">
        <v>90</v>
      </c>
      <c r="M41" s="314">
        <v>9</v>
      </c>
    </row>
    <row r="42" spans="1:13" x14ac:dyDescent="0.25">
      <c r="A42" s="315" t="s">
        <v>394</v>
      </c>
      <c r="B42" s="312">
        <v>0</v>
      </c>
      <c r="C42" s="312">
        <v>0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  <c r="K42" s="313">
        <v>0</v>
      </c>
      <c r="L42" s="314">
        <v>0</v>
      </c>
      <c r="M42" s="314">
        <v>0</v>
      </c>
    </row>
    <row r="43" spans="1:13" x14ac:dyDescent="0.25">
      <c r="A43" s="311" t="s">
        <v>395</v>
      </c>
      <c r="B43" s="312">
        <v>0</v>
      </c>
      <c r="C43" s="312">
        <v>4</v>
      </c>
      <c r="D43" s="312">
        <v>0</v>
      </c>
      <c r="E43" s="312">
        <v>0</v>
      </c>
      <c r="F43" s="312">
        <v>0</v>
      </c>
      <c r="G43" s="312">
        <v>0</v>
      </c>
      <c r="H43" s="312">
        <v>4</v>
      </c>
      <c r="I43" s="312">
        <v>0</v>
      </c>
      <c r="J43" s="312">
        <v>0</v>
      </c>
      <c r="K43" s="313">
        <v>0</v>
      </c>
      <c r="L43" s="314">
        <v>8</v>
      </c>
      <c r="M43" s="314">
        <v>0.8</v>
      </c>
    </row>
    <row r="44" spans="1:13" x14ac:dyDescent="0.25">
      <c r="A44" s="311" t="s">
        <v>396</v>
      </c>
      <c r="B44" s="312">
        <v>0</v>
      </c>
      <c r="C44" s="312">
        <v>0</v>
      </c>
      <c r="D44" s="312">
        <v>0</v>
      </c>
      <c r="E44" s="312">
        <v>0</v>
      </c>
      <c r="F44" s="312">
        <v>0</v>
      </c>
      <c r="G44" s="312">
        <v>0</v>
      </c>
      <c r="H44" s="312">
        <v>0</v>
      </c>
      <c r="I44" s="312">
        <v>0</v>
      </c>
      <c r="J44" s="312">
        <v>0</v>
      </c>
      <c r="K44" s="313">
        <v>0</v>
      </c>
      <c r="L44" s="314">
        <v>0</v>
      </c>
      <c r="M44" s="314">
        <v>0</v>
      </c>
    </row>
    <row r="45" spans="1:13" x14ac:dyDescent="0.25">
      <c r="A45" s="311" t="s">
        <v>40</v>
      </c>
      <c r="B45" s="312">
        <v>125</v>
      </c>
      <c r="C45" s="312">
        <v>0</v>
      </c>
      <c r="D45" s="312">
        <v>125</v>
      </c>
      <c r="E45" s="312">
        <v>0</v>
      </c>
      <c r="F45" s="312">
        <v>125</v>
      </c>
      <c r="G45" s="312">
        <v>0</v>
      </c>
      <c r="H45" s="312">
        <v>125</v>
      </c>
      <c r="I45" s="312">
        <v>0</v>
      </c>
      <c r="J45" s="312">
        <v>125</v>
      </c>
      <c r="K45" s="313">
        <v>0</v>
      </c>
      <c r="L45" s="314">
        <v>625</v>
      </c>
      <c r="M45" s="314">
        <v>62.5</v>
      </c>
    </row>
    <row r="46" spans="1:13" x14ac:dyDescent="0.25">
      <c r="A46" s="311" t="s">
        <v>397</v>
      </c>
      <c r="B46" s="312">
        <v>0</v>
      </c>
      <c r="C46" s="312">
        <v>0</v>
      </c>
      <c r="D46" s="312">
        <v>0</v>
      </c>
      <c r="E46" s="312">
        <v>0</v>
      </c>
      <c r="F46" s="312">
        <v>0</v>
      </c>
      <c r="G46" s="312">
        <v>0</v>
      </c>
      <c r="H46" s="312">
        <v>0</v>
      </c>
      <c r="I46" s="312">
        <v>0</v>
      </c>
      <c r="J46" s="312">
        <v>0</v>
      </c>
      <c r="K46" s="313">
        <v>0</v>
      </c>
      <c r="L46" s="314">
        <v>0</v>
      </c>
      <c r="M46" s="314">
        <v>0</v>
      </c>
    </row>
    <row r="47" spans="1:13" x14ac:dyDescent="0.25">
      <c r="A47" s="311" t="s">
        <v>398</v>
      </c>
      <c r="B47" s="312">
        <v>0</v>
      </c>
      <c r="C47" s="312">
        <v>0</v>
      </c>
      <c r="D47" s="312">
        <v>15</v>
      </c>
      <c r="E47" s="312">
        <v>0</v>
      </c>
      <c r="F47" s="312">
        <v>0</v>
      </c>
      <c r="G47" s="312">
        <v>0</v>
      </c>
      <c r="H47" s="312">
        <v>0</v>
      </c>
      <c r="I47" s="312">
        <v>0</v>
      </c>
      <c r="J47" s="312">
        <v>0</v>
      </c>
      <c r="K47" s="313">
        <v>15</v>
      </c>
      <c r="L47" s="314">
        <v>30</v>
      </c>
      <c r="M47" s="314">
        <v>3</v>
      </c>
    </row>
    <row r="48" spans="1:13" x14ac:dyDescent="0.25">
      <c r="A48" s="311" t="s">
        <v>399</v>
      </c>
      <c r="B48" s="312">
        <v>0</v>
      </c>
      <c r="C48" s="312">
        <v>0</v>
      </c>
      <c r="D48" s="312">
        <v>0</v>
      </c>
      <c r="E48" s="312">
        <v>0</v>
      </c>
      <c r="F48" s="312">
        <v>0</v>
      </c>
      <c r="G48" s="312">
        <v>0</v>
      </c>
      <c r="H48" s="312">
        <v>0</v>
      </c>
      <c r="I48" s="312">
        <v>12.5</v>
      </c>
      <c r="J48" s="312">
        <v>0</v>
      </c>
      <c r="K48" s="313">
        <v>0</v>
      </c>
      <c r="L48" s="314">
        <v>12.5</v>
      </c>
      <c r="M48" s="314">
        <v>1.25</v>
      </c>
    </row>
    <row r="49" spans="1:13" x14ac:dyDescent="0.25">
      <c r="A49" s="311" t="s">
        <v>135</v>
      </c>
      <c r="B49" s="312">
        <v>0</v>
      </c>
      <c r="C49" s="312">
        <v>10</v>
      </c>
      <c r="D49" s="312">
        <v>0</v>
      </c>
      <c r="E49" s="312">
        <v>10</v>
      </c>
      <c r="F49" s="312">
        <v>0</v>
      </c>
      <c r="G49" s="312">
        <v>0</v>
      </c>
      <c r="H49" s="312">
        <v>10</v>
      </c>
      <c r="I49" s="312">
        <v>0</v>
      </c>
      <c r="J49" s="312">
        <v>10</v>
      </c>
      <c r="K49" s="313">
        <v>0</v>
      </c>
      <c r="L49" s="314">
        <v>40</v>
      </c>
      <c r="M49" s="314">
        <v>4</v>
      </c>
    </row>
    <row r="50" spans="1:13" x14ac:dyDescent="0.25">
      <c r="A50" s="311" t="s">
        <v>400</v>
      </c>
      <c r="B50" s="312">
        <v>2.25</v>
      </c>
      <c r="C50" s="312">
        <v>0</v>
      </c>
      <c r="D50" s="312">
        <v>0</v>
      </c>
      <c r="E50" s="312">
        <v>0</v>
      </c>
      <c r="F50" s="312">
        <v>0</v>
      </c>
      <c r="G50" s="312">
        <v>0</v>
      </c>
      <c r="H50" s="312">
        <v>0</v>
      </c>
      <c r="I50" s="312">
        <v>2.25</v>
      </c>
      <c r="J50" s="312">
        <v>0</v>
      </c>
      <c r="K50" s="313">
        <v>0</v>
      </c>
      <c r="L50" s="314">
        <v>4.5</v>
      </c>
      <c r="M50" s="314">
        <v>0.45</v>
      </c>
    </row>
    <row r="51" spans="1:13" x14ac:dyDescent="0.25">
      <c r="A51" s="311" t="s">
        <v>24</v>
      </c>
      <c r="B51" s="312">
        <v>75</v>
      </c>
      <c r="C51" s="312">
        <v>275.8</v>
      </c>
      <c r="D51" s="312">
        <v>117</v>
      </c>
      <c r="E51" s="312">
        <v>140</v>
      </c>
      <c r="F51" s="312">
        <v>235</v>
      </c>
      <c r="G51" s="312">
        <v>120.6</v>
      </c>
      <c r="H51" s="312">
        <v>240</v>
      </c>
      <c r="I51" s="312">
        <v>152</v>
      </c>
      <c r="J51" s="312">
        <v>165.8</v>
      </c>
      <c r="K51" s="313">
        <v>277.2</v>
      </c>
      <c r="L51" s="314">
        <v>1798.4</v>
      </c>
      <c r="M51" s="314">
        <v>179.84</v>
      </c>
    </row>
    <row r="52" spans="1:13" x14ac:dyDescent="0.25">
      <c r="A52" s="311" t="s">
        <v>193</v>
      </c>
      <c r="B52" s="312">
        <v>0</v>
      </c>
      <c r="C52" s="312">
        <v>0</v>
      </c>
      <c r="D52" s="312">
        <v>0</v>
      </c>
      <c r="E52" s="312">
        <v>100</v>
      </c>
      <c r="F52" s="312">
        <v>0</v>
      </c>
      <c r="G52" s="312">
        <v>0</v>
      </c>
      <c r="H52" s="312">
        <v>0</v>
      </c>
      <c r="I52" s="312">
        <v>0</v>
      </c>
      <c r="J52" s="312">
        <v>100</v>
      </c>
      <c r="K52" s="313">
        <v>0</v>
      </c>
      <c r="L52" s="314">
        <v>200</v>
      </c>
      <c r="M52" s="314">
        <v>20</v>
      </c>
    </row>
    <row r="53" spans="1:13" x14ac:dyDescent="0.25">
      <c r="A53" s="311" t="s">
        <v>163</v>
      </c>
      <c r="B53" s="312">
        <v>0</v>
      </c>
      <c r="C53" s="312">
        <v>0</v>
      </c>
      <c r="D53" s="312">
        <v>100</v>
      </c>
      <c r="E53" s="312">
        <v>0</v>
      </c>
      <c r="F53" s="312">
        <v>0</v>
      </c>
      <c r="G53" s="312">
        <v>100</v>
      </c>
      <c r="H53" s="312">
        <v>0</v>
      </c>
      <c r="I53" s="312">
        <v>0</v>
      </c>
      <c r="J53" s="312">
        <v>0</v>
      </c>
      <c r="K53" s="313">
        <v>0</v>
      </c>
      <c r="L53" s="314">
        <v>200</v>
      </c>
      <c r="M53" s="314">
        <v>20</v>
      </c>
    </row>
    <row r="54" spans="1:13" x14ac:dyDescent="0.25">
      <c r="A54" s="311" t="s">
        <v>82</v>
      </c>
      <c r="B54" s="312">
        <v>100</v>
      </c>
      <c r="C54" s="312">
        <v>0</v>
      </c>
      <c r="D54" s="312">
        <v>0</v>
      </c>
      <c r="E54" s="312">
        <v>0</v>
      </c>
      <c r="F54" s="312">
        <v>0</v>
      </c>
      <c r="G54" s="312">
        <v>0</v>
      </c>
      <c r="H54" s="312">
        <v>0</v>
      </c>
      <c r="I54" s="312">
        <v>100</v>
      </c>
      <c r="J54" s="312">
        <v>0</v>
      </c>
      <c r="K54" s="313">
        <v>0</v>
      </c>
      <c r="L54" s="314">
        <v>200</v>
      </c>
      <c r="M54" s="314">
        <v>20</v>
      </c>
    </row>
    <row r="55" spans="1:13" x14ac:dyDescent="0.25">
      <c r="A55" s="311" t="s">
        <v>401</v>
      </c>
      <c r="B55" s="312">
        <v>0</v>
      </c>
      <c r="C55" s="312">
        <v>0</v>
      </c>
      <c r="D55" s="312">
        <v>0</v>
      </c>
      <c r="E55" s="312">
        <v>0</v>
      </c>
      <c r="F55" s="312">
        <v>0</v>
      </c>
      <c r="G55" s="312">
        <v>0</v>
      </c>
      <c r="H55" s="312">
        <v>0</v>
      </c>
      <c r="I55" s="312">
        <v>0</v>
      </c>
      <c r="J55" s="312">
        <v>0</v>
      </c>
      <c r="K55" s="313">
        <v>0</v>
      </c>
      <c r="L55" s="314">
        <v>0</v>
      </c>
      <c r="M55" s="314">
        <v>0</v>
      </c>
    </row>
    <row r="56" spans="1:13" x14ac:dyDescent="0.25">
      <c r="A56" s="311" t="s">
        <v>116</v>
      </c>
      <c r="B56" s="312">
        <v>0</v>
      </c>
      <c r="C56" s="312">
        <v>14.5</v>
      </c>
      <c r="D56" s="312">
        <v>5.13</v>
      </c>
      <c r="E56" s="312">
        <v>7.88</v>
      </c>
      <c r="F56" s="312">
        <v>10.199999999999999</v>
      </c>
      <c r="G56" s="312">
        <v>5</v>
      </c>
      <c r="H56" s="312">
        <v>5.38</v>
      </c>
      <c r="I56" s="312">
        <v>5</v>
      </c>
      <c r="J56" s="312">
        <v>9.5</v>
      </c>
      <c r="K56" s="313">
        <v>5</v>
      </c>
      <c r="L56" s="314">
        <v>67.59</v>
      </c>
      <c r="M56" s="314">
        <v>6.7590000000000003</v>
      </c>
    </row>
    <row r="57" spans="1:13" x14ac:dyDescent="0.25">
      <c r="A57" s="311" t="s">
        <v>133</v>
      </c>
      <c r="B57" s="312">
        <v>0</v>
      </c>
      <c r="C57" s="312">
        <v>71.33</v>
      </c>
      <c r="D57" s="312">
        <v>0</v>
      </c>
      <c r="E57" s="312">
        <v>71.5</v>
      </c>
      <c r="F57" s="312">
        <v>0</v>
      </c>
      <c r="G57" s="312">
        <v>0</v>
      </c>
      <c r="H57" s="312">
        <v>71.5</v>
      </c>
      <c r="I57" s="312">
        <v>0</v>
      </c>
      <c r="J57" s="312">
        <v>71.33</v>
      </c>
      <c r="K57" s="313">
        <v>0</v>
      </c>
      <c r="L57" s="314">
        <v>285.66000000000003</v>
      </c>
      <c r="M57" s="314">
        <v>28.565999999999999</v>
      </c>
    </row>
    <row r="58" spans="1:13" x14ac:dyDescent="0.25">
      <c r="A58" s="311" t="s">
        <v>252</v>
      </c>
      <c r="B58" s="312">
        <v>0</v>
      </c>
      <c r="C58" s="312">
        <v>0</v>
      </c>
      <c r="D58" s="312">
        <v>0</v>
      </c>
      <c r="E58" s="312">
        <v>34</v>
      </c>
      <c r="F58" s="312">
        <v>0</v>
      </c>
      <c r="G58" s="312">
        <v>0</v>
      </c>
      <c r="H58" s="312">
        <v>0</v>
      </c>
      <c r="I58" s="312">
        <v>33.799999999999997</v>
      </c>
      <c r="J58" s="312">
        <v>0</v>
      </c>
      <c r="K58" s="313">
        <v>0</v>
      </c>
      <c r="L58" s="314">
        <v>67.8</v>
      </c>
      <c r="M58" s="314">
        <v>6.78</v>
      </c>
    </row>
    <row r="59" spans="1:13" x14ac:dyDescent="0.25">
      <c r="A59" s="311" t="s">
        <v>119</v>
      </c>
      <c r="B59" s="312">
        <v>34.299999999999997</v>
      </c>
      <c r="C59" s="312">
        <v>20</v>
      </c>
      <c r="D59" s="312">
        <v>11.4</v>
      </c>
      <c r="E59" s="312">
        <v>0</v>
      </c>
      <c r="F59" s="312">
        <v>0</v>
      </c>
      <c r="G59" s="312">
        <v>36.4</v>
      </c>
      <c r="H59" s="312">
        <v>11.4</v>
      </c>
      <c r="I59" s="312">
        <v>0</v>
      </c>
      <c r="J59" s="312">
        <v>48.54</v>
      </c>
      <c r="K59" s="313">
        <v>0</v>
      </c>
      <c r="L59" s="314">
        <v>162.04</v>
      </c>
      <c r="M59" s="314">
        <v>16.204000000000001</v>
      </c>
    </row>
    <row r="60" spans="1:13" x14ac:dyDescent="0.25">
      <c r="A60" s="311" t="s">
        <v>155</v>
      </c>
      <c r="B60" s="312">
        <v>42.7</v>
      </c>
      <c r="C60" s="312">
        <v>14.7</v>
      </c>
      <c r="D60" s="312">
        <v>36.4</v>
      </c>
      <c r="E60" s="312">
        <v>0</v>
      </c>
      <c r="F60" s="312">
        <v>69.95</v>
      </c>
      <c r="G60" s="312">
        <v>53.8</v>
      </c>
      <c r="H60" s="312">
        <v>41.6</v>
      </c>
      <c r="I60" s="312">
        <v>31.5</v>
      </c>
      <c r="J60" s="312">
        <v>0</v>
      </c>
      <c r="K60" s="313">
        <v>14.7</v>
      </c>
      <c r="L60" s="314">
        <v>305.35000000000002</v>
      </c>
      <c r="M60" s="314">
        <v>30.535</v>
      </c>
    </row>
    <row r="61" spans="1:13" x14ac:dyDescent="0.25">
      <c r="A61" s="316" t="s">
        <v>402</v>
      </c>
      <c r="B61" s="312">
        <v>0</v>
      </c>
      <c r="C61" s="312">
        <v>0</v>
      </c>
      <c r="D61" s="312">
        <v>0</v>
      </c>
      <c r="E61" s="312">
        <v>0</v>
      </c>
      <c r="F61" s="312">
        <v>0</v>
      </c>
      <c r="G61" s="312">
        <v>0</v>
      </c>
      <c r="H61" s="312">
        <v>0</v>
      </c>
      <c r="I61" s="312">
        <v>0</v>
      </c>
      <c r="J61" s="312">
        <v>0</v>
      </c>
      <c r="K61" s="313">
        <v>0</v>
      </c>
      <c r="L61" s="314">
        <v>0</v>
      </c>
      <c r="M61" s="314">
        <v>0</v>
      </c>
    </row>
    <row r="62" spans="1:13" x14ac:dyDescent="0.25">
      <c r="A62" s="311" t="s">
        <v>276</v>
      </c>
      <c r="B62" s="312">
        <v>0</v>
      </c>
      <c r="C62" s="312">
        <v>0</v>
      </c>
      <c r="D62" s="312">
        <v>0</v>
      </c>
      <c r="E62" s="312">
        <v>0</v>
      </c>
      <c r="F62" s="312">
        <v>0</v>
      </c>
      <c r="G62" s="312">
        <v>0</v>
      </c>
      <c r="H62" s="312">
        <v>0</v>
      </c>
      <c r="I62" s="312">
        <v>0</v>
      </c>
      <c r="J62" s="312">
        <v>0</v>
      </c>
      <c r="K62" s="313">
        <v>56.9</v>
      </c>
      <c r="L62" s="314">
        <v>56.9</v>
      </c>
      <c r="M62" s="314">
        <v>5.69</v>
      </c>
    </row>
    <row r="63" spans="1:13" x14ac:dyDescent="0.25">
      <c r="A63" s="311" t="s">
        <v>104</v>
      </c>
      <c r="B63" s="312">
        <v>0</v>
      </c>
      <c r="C63" s="312">
        <v>5</v>
      </c>
      <c r="D63" s="312">
        <v>0</v>
      </c>
      <c r="E63" s="312">
        <v>5</v>
      </c>
      <c r="F63" s="312">
        <v>0</v>
      </c>
      <c r="G63" s="312">
        <v>5</v>
      </c>
      <c r="H63" s="312">
        <v>0</v>
      </c>
      <c r="I63" s="312">
        <v>5</v>
      </c>
      <c r="J63" s="312">
        <v>0</v>
      </c>
      <c r="K63" s="313">
        <v>5</v>
      </c>
      <c r="L63" s="314">
        <v>25</v>
      </c>
      <c r="M63" s="314">
        <v>2.5</v>
      </c>
    </row>
    <row r="64" spans="1:13" ht="15.75" x14ac:dyDescent="0.25">
      <c r="A64" s="15" t="s">
        <v>403</v>
      </c>
      <c r="B64" s="312">
        <v>0</v>
      </c>
      <c r="C64" s="312">
        <v>0</v>
      </c>
      <c r="D64" s="312">
        <v>0</v>
      </c>
      <c r="E64" s="312">
        <v>0</v>
      </c>
      <c r="F64" s="312">
        <v>0</v>
      </c>
      <c r="G64" s="312">
        <v>0</v>
      </c>
      <c r="H64" s="312">
        <v>0</v>
      </c>
      <c r="I64" s="312">
        <v>0</v>
      </c>
      <c r="J64" s="312">
        <v>0</v>
      </c>
      <c r="K64" s="313">
        <v>0</v>
      </c>
      <c r="L64" s="314">
        <v>0</v>
      </c>
      <c r="M64" s="314">
        <v>0</v>
      </c>
    </row>
    <row r="65" spans="1:13" x14ac:dyDescent="0.25">
      <c r="A65" s="311" t="s">
        <v>179</v>
      </c>
      <c r="B65" s="312">
        <v>0</v>
      </c>
      <c r="C65" s="312">
        <v>0</v>
      </c>
      <c r="D65" s="312">
        <v>0</v>
      </c>
      <c r="E65" s="312">
        <v>1.3</v>
      </c>
      <c r="F65" s="312">
        <v>0</v>
      </c>
      <c r="G65" s="312">
        <v>0</v>
      </c>
      <c r="H65" s="312">
        <v>1.3</v>
      </c>
      <c r="I65" s="312">
        <v>0</v>
      </c>
      <c r="J65" s="312">
        <v>0</v>
      </c>
      <c r="K65" s="313">
        <v>1.3</v>
      </c>
      <c r="L65" s="314">
        <v>3.9</v>
      </c>
      <c r="M65" s="314">
        <v>0.39</v>
      </c>
    </row>
    <row r="66" spans="1:13" x14ac:dyDescent="0.25">
      <c r="A66" s="311" t="s">
        <v>100</v>
      </c>
      <c r="B66" s="312">
        <v>0</v>
      </c>
      <c r="C66" s="312">
        <v>1.3</v>
      </c>
      <c r="D66" s="312">
        <v>0</v>
      </c>
      <c r="E66" s="312">
        <v>0</v>
      </c>
      <c r="F66" s="312">
        <v>1.3</v>
      </c>
      <c r="G66" s="312">
        <v>0</v>
      </c>
      <c r="H66" s="312">
        <v>0</v>
      </c>
      <c r="I66" s="312">
        <v>0</v>
      </c>
      <c r="J66" s="312">
        <v>1.3</v>
      </c>
      <c r="K66" s="313">
        <v>0</v>
      </c>
      <c r="L66" s="314">
        <v>3.9</v>
      </c>
      <c r="M66" s="314">
        <v>0.39</v>
      </c>
    </row>
    <row r="67" spans="1:13" x14ac:dyDescent="0.25">
      <c r="A67" s="311" t="s">
        <v>404</v>
      </c>
      <c r="B67" s="312">
        <v>0</v>
      </c>
      <c r="C67" s="312">
        <v>0</v>
      </c>
      <c r="D67" s="312">
        <v>0</v>
      </c>
      <c r="E67" s="312">
        <v>0</v>
      </c>
      <c r="F67" s="312">
        <v>0</v>
      </c>
      <c r="G67" s="312">
        <v>0</v>
      </c>
      <c r="H67" s="312">
        <v>0</v>
      </c>
      <c r="I67" s="312">
        <v>0</v>
      </c>
      <c r="J67" s="312">
        <v>0</v>
      </c>
      <c r="K67" s="313">
        <v>0</v>
      </c>
      <c r="L67" s="314">
        <v>0</v>
      </c>
      <c r="M67" s="314">
        <v>0</v>
      </c>
    </row>
    <row r="68" spans="1:13" x14ac:dyDescent="0.25">
      <c r="A68" s="311" t="s">
        <v>212</v>
      </c>
      <c r="B68" s="312">
        <v>0</v>
      </c>
      <c r="C68" s="312">
        <v>0</v>
      </c>
      <c r="D68" s="312">
        <v>0</v>
      </c>
      <c r="E68" s="312">
        <v>0</v>
      </c>
      <c r="F68" s="312">
        <v>10</v>
      </c>
      <c r="G68" s="312">
        <v>0</v>
      </c>
      <c r="H68" s="312">
        <v>0</v>
      </c>
      <c r="I68" s="312">
        <v>0</v>
      </c>
      <c r="J68" s="312">
        <v>10</v>
      </c>
      <c r="K68" s="313">
        <v>0</v>
      </c>
      <c r="L68" s="314">
        <v>20</v>
      </c>
      <c r="M68" s="314">
        <v>2</v>
      </c>
    </row>
    <row r="69" spans="1:13" x14ac:dyDescent="0.25">
      <c r="A69" s="311" t="s">
        <v>27</v>
      </c>
      <c r="B69" s="312">
        <v>2.6</v>
      </c>
      <c r="C69" s="312">
        <v>2.54</v>
      </c>
      <c r="D69" s="312">
        <v>3.5</v>
      </c>
      <c r="E69" s="312">
        <v>1.5</v>
      </c>
      <c r="F69" s="312">
        <v>2.6</v>
      </c>
      <c r="G69" s="312">
        <v>3.1</v>
      </c>
      <c r="H69" s="312">
        <v>3.06</v>
      </c>
      <c r="I69" s="312">
        <v>5.5</v>
      </c>
      <c r="J69" s="312">
        <v>3.06</v>
      </c>
      <c r="K69" s="313">
        <v>3.1</v>
      </c>
      <c r="L69" s="314">
        <v>30.56</v>
      </c>
      <c r="M69" s="314">
        <v>3.056</v>
      </c>
    </row>
    <row r="70" spans="1:13" ht="15.75" x14ac:dyDescent="0.25">
      <c r="A70" s="47" t="s">
        <v>404</v>
      </c>
      <c r="B70" s="312">
        <v>0</v>
      </c>
      <c r="C70" s="312">
        <v>0</v>
      </c>
      <c r="D70" s="312">
        <v>0</v>
      </c>
      <c r="E70" s="312">
        <v>0</v>
      </c>
      <c r="F70" s="312">
        <v>0</v>
      </c>
      <c r="G70" s="312">
        <v>0</v>
      </c>
      <c r="H70" s="312">
        <v>0</v>
      </c>
      <c r="I70" s="312">
        <v>0</v>
      </c>
      <c r="J70" s="312">
        <v>0</v>
      </c>
      <c r="K70" s="313">
        <v>0</v>
      </c>
      <c r="L70" s="314">
        <v>0</v>
      </c>
      <c r="M70" s="314">
        <v>0</v>
      </c>
    </row>
    <row r="71" spans="1:13" x14ac:dyDescent="0.25">
      <c r="A71" s="311" t="s">
        <v>156</v>
      </c>
      <c r="B71" s="312">
        <v>0</v>
      </c>
      <c r="C71" s="312">
        <v>0</v>
      </c>
      <c r="D71" s="312">
        <v>5</v>
      </c>
      <c r="E71" s="312">
        <v>0</v>
      </c>
      <c r="F71" s="312">
        <v>2.71</v>
      </c>
      <c r="G71" s="312">
        <v>4</v>
      </c>
      <c r="H71" s="312">
        <v>1.7</v>
      </c>
      <c r="I71" s="312">
        <v>0</v>
      </c>
      <c r="J71" s="312">
        <v>0</v>
      </c>
      <c r="K71" s="313">
        <v>0</v>
      </c>
      <c r="L71" s="314">
        <v>13.41</v>
      </c>
      <c r="M71" s="314">
        <v>1.341</v>
      </c>
    </row>
    <row r="72" spans="1:13" x14ac:dyDescent="0.25">
      <c r="A72" s="311" t="s">
        <v>192</v>
      </c>
      <c r="B72" s="312">
        <v>0</v>
      </c>
      <c r="C72" s="312">
        <v>0</v>
      </c>
      <c r="D72" s="312">
        <v>0</v>
      </c>
      <c r="E72" s="312">
        <v>21</v>
      </c>
      <c r="F72" s="312">
        <v>0</v>
      </c>
      <c r="G72" s="312">
        <v>0</v>
      </c>
      <c r="H72" s="312">
        <v>0</v>
      </c>
      <c r="I72" s="312">
        <v>0</v>
      </c>
      <c r="J72" s="312">
        <v>0</v>
      </c>
      <c r="K72" s="313">
        <v>21</v>
      </c>
      <c r="L72" s="314">
        <v>42</v>
      </c>
      <c r="M72" s="314">
        <v>4.2</v>
      </c>
    </row>
    <row r="73" spans="1:13" x14ac:dyDescent="0.25">
      <c r="A73" s="317" t="s">
        <v>405</v>
      </c>
      <c r="B73" s="318">
        <v>44.5</v>
      </c>
      <c r="C73" s="318">
        <v>26.6</v>
      </c>
      <c r="D73" s="318">
        <v>28</v>
      </c>
      <c r="E73" s="318">
        <v>32.78</v>
      </c>
      <c r="F73" s="318">
        <v>50.28</v>
      </c>
      <c r="G73" s="318">
        <v>46</v>
      </c>
      <c r="H73" s="318">
        <v>43.78</v>
      </c>
      <c r="I73" s="318">
        <v>27.7</v>
      </c>
      <c r="J73" s="318">
        <v>35.6</v>
      </c>
      <c r="K73" s="318">
        <v>54.9</v>
      </c>
      <c r="L73" s="319">
        <v>390.14</v>
      </c>
      <c r="M73" s="319">
        <v>39.014000000000003</v>
      </c>
    </row>
    <row r="74" spans="1:13" x14ac:dyDescent="0.25">
      <c r="A74" s="317" t="s">
        <v>406</v>
      </c>
      <c r="B74" s="318">
        <v>60.23</v>
      </c>
      <c r="C74" s="318">
        <v>67.819999999999993</v>
      </c>
      <c r="D74" s="318">
        <v>201.51599999999999</v>
      </c>
      <c r="E74" s="318">
        <v>83.08</v>
      </c>
      <c r="F74" s="318">
        <v>109.884</v>
      </c>
      <c r="G74" s="318">
        <v>82.99</v>
      </c>
      <c r="H74" s="318">
        <v>50.42</v>
      </c>
      <c r="I74" s="318">
        <v>153.4</v>
      </c>
      <c r="J74" s="318">
        <v>51.57</v>
      </c>
      <c r="K74" s="318">
        <v>82.48</v>
      </c>
      <c r="L74" s="319">
        <v>943.39</v>
      </c>
      <c r="M74" s="319">
        <v>94.338999999999999</v>
      </c>
    </row>
    <row r="75" spans="1:13" x14ac:dyDescent="0.25">
      <c r="A75" s="317" t="s">
        <v>407</v>
      </c>
      <c r="B75" s="318">
        <v>0</v>
      </c>
      <c r="C75" s="318">
        <v>119</v>
      </c>
      <c r="D75" s="318">
        <v>0</v>
      </c>
      <c r="E75" s="318">
        <v>85</v>
      </c>
      <c r="F75" s="318">
        <v>30</v>
      </c>
      <c r="G75" s="318">
        <v>85</v>
      </c>
      <c r="H75" s="318">
        <v>34</v>
      </c>
      <c r="I75" s="318">
        <v>85</v>
      </c>
      <c r="J75" s="318">
        <v>0</v>
      </c>
      <c r="K75" s="318">
        <v>85</v>
      </c>
      <c r="L75" s="319">
        <v>523</v>
      </c>
      <c r="M75" s="319">
        <v>52.3</v>
      </c>
    </row>
    <row r="76" spans="1:13" x14ac:dyDescent="0.25">
      <c r="A76" s="317" t="s">
        <v>408</v>
      </c>
      <c r="B76" s="318">
        <v>2.25</v>
      </c>
      <c r="C76" s="318">
        <v>0</v>
      </c>
      <c r="D76" s="318">
        <v>15</v>
      </c>
      <c r="E76" s="318">
        <v>0</v>
      </c>
      <c r="F76" s="318">
        <v>0</v>
      </c>
      <c r="G76" s="318">
        <v>0</v>
      </c>
      <c r="H76" s="318">
        <v>0</v>
      </c>
      <c r="I76" s="318">
        <v>14.75</v>
      </c>
      <c r="J76" s="318">
        <v>0</v>
      </c>
      <c r="K76" s="318">
        <v>15</v>
      </c>
      <c r="L76" s="319">
        <v>47</v>
      </c>
      <c r="M76" s="319">
        <v>4.7</v>
      </c>
    </row>
    <row r="77" spans="1:13" x14ac:dyDescent="0.25">
      <c r="A77" s="317" t="s">
        <v>409</v>
      </c>
      <c r="B77" s="318">
        <v>175</v>
      </c>
      <c r="C77" s="318">
        <v>275.8</v>
      </c>
      <c r="D77" s="318">
        <v>217</v>
      </c>
      <c r="E77" s="318">
        <v>240</v>
      </c>
      <c r="F77" s="318">
        <v>235</v>
      </c>
      <c r="G77" s="318">
        <v>220.6</v>
      </c>
      <c r="H77" s="318">
        <v>240</v>
      </c>
      <c r="I77" s="318">
        <v>252</v>
      </c>
      <c r="J77" s="318">
        <v>265.8</v>
      </c>
      <c r="K77" s="318">
        <v>277.2</v>
      </c>
      <c r="L77" s="319">
        <v>2398.4</v>
      </c>
      <c r="M77" s="319">
        <v>239.84</v>
      </c>
    </row>
    <row r="78" spans="1:13" ht="19.5" customHeight="1" x14ac:dyDescent="0.25">
      <c r="A78" s="320" t="s">
        <v>252</v>
      </c>
      <c r="B78" s="318">
        <v>34.299999999999997</v>
      </c>
      <c r="C78" s="318">
        <v>20</v>
      </c>
      <c r="D78" s="318">
        <v>11.4</v>
      </c>
      <c r="E78" s="318">
        <v>34</v>
      </c>
      <c r="F78" s="318">
        <v>0</v>
      </c>
      <c r="G78" s="318">
        <v>36.4</v>
      </c>
      <c r="H78" s="318">
        <v>11.4</v>
      </c>
      <c r="I78" s="318">
        <v>33.799999999999997</v>
      </c>
      <c r="J78" s="318">
        <v>48.54</v>
      </c>
      <c r="K78" s="318">
        <v>0</v>
      </c>
      <c r="L78" s="319">
        <v>229.84</v>
      </c>
      <c r="M78" s="319">
        <v>22.984000000000002</v>
      </c>
    </row>
    <row r="79" spans="1:13" x14ac:dyDescent="0.25">
      <c r="A79" s="320" t="s">
        <v>410</v>
      </c>
      <c r="B79" s="318">
        <v>42.7</v>
      </c>
      <c r="C79" s="318">
        <v>14.7</v>
      </c>
      <c r="D79" s="318">
        <v>36.4</v>
      </c>
      <c r="E79" s="318">
        <v>0</v>
      </c>
      <c r="F79" s="318">
        <v>69.95</v>
      </c>
      <c r="G79" s="318">
        <v>53.8</v>
      </c>
      <c r="H79" s="318">
        <v>41.6</v>
      </c>
      <c r="I79" s="318">
        <v>31.5</v>
      </c>
      <c r="J79" s="318">
        <v>0</v>
      </c>
      <c r="K79" s="318">
        <v>71.599999999999994</v>
      </c>
      <c r="L79" s="319">
        <v>362.25</v>
      </c>
      <c r="M79" s="319">
        <v>36.225000000000001</v>
      </c>
    </row>
    <row r="80" spans="1:13" x14ac:dyDescent="0.25">
      <c r="A80" s="320" t="s">
        <v>385</v>
      </c>
      <c r="B80" s="318">
        <v>6</v>
      </c>
      <c r="C80" s="318">
        <v>0</v>
      </c>
      <c r="D80" s="318">
        <v>38.5</v>
      </c>
      <c r="E80" s="318">
        <v>0</v>
      </c>
      <c r="F80" s="318">
        <v>0</v>
      </c>
      <c r="G80" s="318">
        <v>38.5</v>
      </c>
      <c r="H80" s="318">
        <v>0</v>
      </c>
      <c r="I80" s="318">
        <v>14</v>
      </c>
      <c r="J80" s="318">
        <v>0</v>
      </c>
      <c r="K80" s="318">
        <v>0</v>
      </c>
      <c r="L80" s="319">
        <v>97</v>
      </c>
      <c r="M80" s="319">
        <v>9.6999999999999993</v>
      </c>
    </row>
    <row r="81" spans="1:13" x14ac:dyDescent="0.25">
      <c r="A81" s="320" t="s">
        <v>411</v>
      </c>
      <c r="B81" s="318">
        <v>49</v>
      </c>
      <c r="C81" s="318">
        <v>45</v>
      </c>
      <c r="D81" s="318">
        <v>54</v>
      </c>
      <c r="E81" s="318">
        <v>45</v>
      </c>
      <c r="F81" s="318">
        <v>45</v>
      </c>
      <c r="G81" s="318">
        <v>45</v>
      </c>
      <c r="H81" s="318">
        <v>57</v>
      </c>
      <c r="I81" s="318">
        <v>45</v>
      </c>
      <c r="J81" s="318">
        <v>49.3</v>
      </c>
      <c r="K81" s="318">
        <v>45</v>
      </c>
      <c r="L81" s="319">
        <v>479.3</v>
      </c>
      <c r="M81" s="319">
        <v>47.93</v>
      </c>
    </row>
    <row r="82" spans="1:13" x14ac:dyDescent="0.25">
      <c r="A82" s="320" t="s">
        <v>125</v>
      </c>
      <c r="B82" s="318">
        <v>0</v>
      </c>
      <c r="C82" s="318">
        <v>0</v>
      </c>
      <c r="D82" s="318">
        <v>0</v>
      </c>
      <c r="E82" s="318">
        <v>21</v>
      </c>
      <c r="F82" s="318">
        <v>10</v>
      </c>
      <c r="G82" s="318">
        <v>0</v>
      </c>
      <c r="H82" s="318">
        <v>0</v>
      </c>
      <c r="I82" s="318">
        <v>0</v>
      </c>
      <c r="J82" s="318">
        <v>10</v>
      </c>
      <c r="K82" s="318">
        <v>21</v>
      </c>
      <c r="L82" s="319">
        <v>62</v>
      </c>
      <c r="M82" s="319">
        <v>6.2</v>
      </c>
    </row>
    <row r="83" spans="1:13" x14ac:dyDescent="0.25">
      <c r="A83" s="321" t="s">
        <v>412</v>
      </c>
    </row>
    <row r="84" spans="1:13" ht="15.75" x14ac:dyDescent="0.25">
      <c r="A84" s="294"/>
      <c r="B84" s="295" t="s">
        <v>380</v>
      </c>
      <c r="C84" s="295"/>
      <c r="D84" s="295"/>
      <c r="E84" s="295"/>
      <c r="F84" s="295"/>
      <c r="G84" s="295"/>
      <c r="H84" s="296"/>
      <c r="I84" s="296"/>
      <c r="J84" s="296"/>
      <c r="K84" s="296"/>
    </row>
    <row r="85" spans="1:13" x14ac:dyDescent="0.25">
      <c r="A85" s="297"/>
      <c r="B85" s="297"/>
      <c r="C85" s="297"/>
      <c r="D85" s="298" t="s">
        <v>381</v>
      </c>
      <c r="E85" s="298"/>
      <c r="F85" s="298"/>
      <c r="G85" s="298"/>
      <c r="H85" s="298"/>
      <c r="I85" s="298"/>
      <c r="J85" s="298"/>
      <c r="K85" s="299" t="s">
        <v>13</v>
      </c>
    </row>
    <row r="87" spans="1:13" x14ac:dyDescent="0.25">
      <c r="A87" s="300" t="s">
        <v>382</v>
      </c>
      <c r="B87" s="301">
        <v>1</v>
      </c>
      <c r="C87" s="302">
        <v>2</v>
      </c>
      <c r="D87" s="303">
        <v>3</v>
      </c>
      <c r="E87" s="301">
        <v>4</v>
      </c>
      <c r="F87" s="301">
        <v>5</v>
      </c>
      <c r="G87" s="302">
        <v>6</v>
      </c>
      <c r="H87" s="301">
        <v>7</v>
      </c>
      <c r="I87" s="304">
        <v>8</v>
      </c>
      <c r="J87" s="301">
        <v>9</v>
      </c>
      <c r="K87" s="303">
        <v>10</v>
      </c>
      <c r="L87" s="301" t="s">
        <v>383</v>
      </c>
      <c r="M87" s="301" t="s">
        <v>384</v>
      </c>
    </row>
    <row r="88" spans="1:13" x14ac:dyDescent="0.25">
      <c r="A88" s="305"/>
      <c r="B88" s="306"/>
      <c r="C88" s="307"/>
      <c r="D88" s="308"/>
      <c r="E88" s="306"/>
      <c r="F88" s="306"/>
      <c r="G88" s="307"/>
      <c r="H88" s="306"/>
      <c r="I88" s="309"/>
      <c r="J88" s="306"/>
      <c r="K88" s="308"/>
      <c r="L88" s="310"/>
      <c r="M88" s="310"/>
    </row>
    <row r="89" spans="1:13" x14ac:dyDescent="0.25">
      <c r="A89" s="311" t="s">
        <v>74</v>
      </c>
      <c r="B89" s="312">
        <v>19.899999999999999</v>
      </c>
      <c r="C89" s="312">
        <v>23.35</v>
      </c>
      <c r="D89" s="312">
        <v>22.4</v>
      </c>
      <c r="E89" s="312">
        <v>22.35</v>
      </c>
      <c r="F89" s="312">
        <v>17.05</v>
      </c>
      <c r="G89" s="312">
        <v>20.399999999999999</v>
      </c>
      <c r="H89" s="312">
        <v>22.35</v>
      </c>
      <c r="I89" s="312">
        <v>14.55</v>
      </c>
      <c r="J89" s="312">
        <v>23.35</v>
      </c>
      <c r="K89" s="313">
        <v>16.149999999999999</v>
      </c>
      <c r="L89" s="314">
        <v>201.85</v>
      </c>
      <c r="M89" s="314">
        <v>20.184999999999999</v>
      </c>
    </row>
    <row r="90" spans="1:13" x14ac:dyDescent="0.25">
      <c r="A90" s="311" t="s">
        <v>32</v>
      </c>
      <c r="B90" s="312">
        <v>0.2</v>
      </c>
      <c r="C90" s="312">
        <v>0.3</v>
      </c>
      <c r="D90" s="312">
        <v>0.4</v>
      </c>
      <c r="E90" s="312">
        <v>0.2</v>
      </c>
      <c r="F90" s="312">
        <v>0.2</v>
      </c>
      <c r="G90" s="312">
        <v>0.4</v>
      </c>
      <c r="H90" s="312">
        <v>0.3</v>
      </c>
      <c r="I90" s="312">
        <v>0.2</v>
      </c>
      <c r="J90" s="312">
        <v>0.2</v>
      </c>
      <c r="K90" s="313">
        <v>0.2</v>
      </c>
      <c r="L90" s="314">
        <v>2.6</v>
      </c>
      <c r="M90" s="314">
        <v>0.26</v>
      </c>
    </row>
    <row r="91" spans="1:13" x14ac:dyDescent="0.25">
      <c r="A91" s="311" t="s">
        <v>80</v>
      </c>
      <c r="B91" s="312">
        <v>0.8</v>
      </c>
      <c r="C91" s="312">
        <v>4.7</v>
      </c>
      <c r="D91" s="312">
        <v>25</v>
      </c>
      <c r="E91" s="312">
        <v>6.6</v>
      </c>
      <c r="F91" s="312">
        <v>11</v>
      </c>
      <c r="G91" s="312">
        <v>5.4</v>
      </c>
      <c r="H91" s="312">
        <v>7.6</v>
      </c>
      <c r="I91" s="312">
        <v>0</v>
      </c>
      <c r="J91" s="312">
        <v>5.7</v>
      </c>
      <c r="K91" s="313">
        <v>97.5</v>
      </c>
      <c r="L91" s="314">
        <v>164.3</v>
      </c>
      <c r="M91" s="314">
        <v>16.43</v>
      </c>
    </row>
    <row r="92" spans="1:13" x14ac:dyDescent="0.25">
      <c r="A92" s="311" t="s">
        <v>79</v>
      </c>
      <c r="B92" s="312">
        <v>0.16</v>
      </c>
      <c r="C92" s="312">
        <v>0</v>
      </c>
      <c r="D92" s="312">
        <v>0.2</v>
      </c>
      <c r="E92" s="312">
        <v>0</v>
      </c>
      <c r="F92" s="312">
        <v>0</v>
      </c>
      <c r="G92" s="312">
        <v>0.3</v>
      </c>
      <c r="H92" s="312">
        <v>0</v>
      </c>
      <c r="I92" s="312">
        <v>0.2</v>
      </c>
      <c r="J92" s="312">
        <v>0</v>
      </c>
      <c r="K92" s="313">
        <v>0</v>
      </c>
      <c r="L92" s="314">
        <v>0.86</v>
      </c>
      <c r="M92" s="314">
        <v>8.5999999999999993E-2</v>
      </c>
    </row>
    <row r="93" spans="1:13" x14ac:dyDescent="0.25">
      <c r="A93" s="311" t="s">
        <v>37</v>
      </c>
      <c r="B93" s="312">
        <v>25</v>
      </c>
      <c r="C93" s="312">
        <v>25</v>
      </c>
      <c r="D93" s="312">
        <v>25</v>
      </c>
      <c r="E93" s="312">
        <v>25</v>
      </c>
      <c r="F93" s="312">
        <v>25</v>
      </c>
      <c r="G93" s="312">
        <v>25</v>
      </c>
      <c r="H93" s="312">
        <v>25</v>
      </c>
      <c r="I93" s="312">
        <v>25</v>
      </c>
      <c r="J93" s="312">
        <v>25</v>
      </c>
      <c r="K93" s="313">
        <v>25</v>
      </c>
      <c r="L93" s="314">
        <v>250</v>
      </c>
      <c r="M93" s="314">
        <v>25</v>
      </c>
    </row>
    <row r="94" spans="1:13" x14ac:dyDescent="0.25">
      <c r="A94" s="311" t="s">
        <v>60</v>
      </c>
      <c r="B94" s="312">
        <v>24</v>
      </c>
      <c r="C94" s="312">
        <v>20</v>
      </c>
      <c r="D94" s="312">
        <v>29</v>
      </c>
      <c r="E94" s="312">
        <v>20</v>
      </c>
      <c r="F94" s="312">
        <v>20</v>
      </c>
      <c r="G94" s="312">
        <v>20</v>
      </c>
      <c r="H94" s="312">
        <v>34.4</v>
      </c>
      <c r="I94" s="312">
        <v>20</v>
      </c>
      <c r="J94" s="312">
        <v>24.3</v>
      </c>
      <c r="K94" s="313">
        <v>20</v>
      </c>
      <c r="L94" s="314">
        <v>231.7</v>
      </c>
      <c r="M94" s="314">
        <v>23.17</v>
      </c>
    </row>
    <row r="95" spans="1:13" x14ac:dyDescent="0.25">
      <c r="A95" s="311" t="s">
        <v>75</v>
      </c>
      <c r="B95" s="312">
        <v>30</v>
      </c>
      <c r="C95" s="312">
        <v>30</v>
      </c>
      <c r="D95" s="312">
        <v>30</v>
      </c>
      <c r="E95" s="312">
        <v>30</v>
      </c>
      <c r="F95" s="312">
        <v>30</v>
      </c>
      <c r="G95" s="312">
        <v>30</v>
      </c>
      <c r="H95" s="312">
        <v>30</v>
      </c>
      <c r="I95" s="312">
        <v>30</v>
      </c>
      <c r="J95" s="312">
        <v>30</v>
      </c>
      <c r="K95" s="313">
        <v>30</v>
      </c>
      <c r="L95" s="314">
        <v>300</v>
      </c>
      <c r="M95" s="314">
        <v>30</v>
      </c>
    </row>
    <row r="96" spans="1:13" x14ac:dyDescent="0.25">
      <c r="A96" s="311" t="s">
        <v>63</v>
      </c>
      <c r="B96" s="312">
        <v>28.7</v>
      </c>
      <c r="C96" s="312">
        <v>0.89</v>
      </c>
      <c r="D96" s="312">
        <v>27.32</v>
      </c>
      <c r="E96" s="312">
        <v>0</v>
      </c>
      <c r="F96" s="312">
        <v>0.75</v>
      </c>
      <c r="G96" s="312">
        <v>24</v>
      </c>
      <c r="H96" s="312">
        <v>0.65</v>
      </c>
      <c r="I96" s="312">
        <v>34</v>
      </c>
      <c r="J96" s="312">
        <v>0</v>
      </c>
      <c r="K96" s="313">
        <v>1.77</v>
      </c>
      <c r="L96" s="314">
        <v>118.08</v>
      </c>
      <c r="M96" s="314">
        <v>11.808</v>
      </c>
    </row>
    <row r="97" spans="1:13" x14ac:dyDescent="0.25">
      <c r="A97" s="311" t="s">
        <v>73</v>
      </c>
      <c r="B97" s="312">
        <v>17.5</v>
      </c>
      <c r="C97" s="312">
        <v>0</v>
      </c>
      <c r="D97" s="312">
        <v>0</v>
      </c>
      <c r="E97" s="312">
        <v>17.5</v>
      </c>
      <c r="F97" s="312">
        <v>0</v>
      </c>
      <c r="G97" s="312">
        <v>17.5</v>
      </c>
      <c r="H97" s="312">
        <v>0</v>
      </c>
      <c r="I97" s="312">
        <v>0</v>
      </c>
      <c r="J97" s="312">
        <v>17.5</v>
      </c>
      <c r="K97" s="313">
        <v>0</v>
      </c>
      <c r="L97" s="314">
        <v>70</v>
      </c>
      <c r="M97" s="314">
        <v>7</v>
      </c>
    </row>
    <row r="98" spans="1:13" x14ac:dyDescent="0.25">
      <c r="A98" s="311" t="s">
        <v>385</v>
      </c>
      <c r="B98" s="312">
        <v>0</v>
      </c>
      <c r="C98" s="312">
        <v>0</v>
      </c>
      <c r="D98" s="312">
        <v>38.5</v>
      </c>
      <c r="E98" s="312">
        <v>0</v>
      </c>
      <c r="F98" s="312">
        <v>0</v>
      </c>
      <c r="G98" s="312">
        <v>38.5</v>
      </c>
      <c r="H98" s="312">
        <v>0</v>
      </c>
      <c r="I98" s="312">
        <v>0</v>
      </c>
      <c r="J98" s="312">
        <v>0</v>
      </c>
      <c r="K98" s="313">
        <v>0</v>
      </c>
      <c r="L98" s="314">
        <v>77</v>
      </c>
      <c r="M98" s="314">
        <v>7.7</v>
      </c>
    </row>
    <row r="99" spans="1:13" x14ac:dyDescent="0.25">
      <c r="A99" s="311" t="s">
        <v>54</v>
      </c>
      <c r="B99" s="312">
        <v>6</v>
      </c>
      <c r="C99" s="312">
        <v>0</v>
      </c>
      <c r="D99" s="312">
        <v>0</v>
      </c>
      <c r="E99" s="312">
        <v>0</v>
      </c>
      <c r="F99" s="312">
        <v>0</v>
      </c>
      <c r="G99" s="312">
        <v>0</v>
      </c>
      <c r="H99" s="312">
        <v>0</v>
      </c>
      <c r="I99" s="312">
        <v>14</v>
      </c>
      <c r="J99" s="312">
        <v>0</v>
      </c>
      <c r="K99" s="313">
        <v>0</v>
      </c>
      <c r="L99" s="314">
        <v>20</v>
      </c>
      <c r="M99" s="314">
        <v>2</v>
      </c>
    </row>
    <row r="100" spans="1:13" x14ac:dyDescent="0.25">
      <c r="A100" s="311" t="s">
        <v>96</v>
      </c>
      <c r="B100" s="312">
        <v>0</v>
      </c>
      <c r="C100" s="312">
        <v>11</v>
      </c>
      <c r="D100" s="312">
        <v>9</v>
      </c>
      <c r="E100" s="312">
        <v>9.7799999999999994</v>
      </c>
      <c r="F100" s="312">
        <v>31.28</v>
      </c>
      <c r="G100" s="312">
        <v>0</v>
      </c>
      <c r="H100" s="312">
        <v>9.7799999999999994</v>
      </c>
      <c r="I100" s="312">
        <v>27.7</v>
      </c>
      <c r="J100" s="312">
        <v>0</v>
      </c>
      <c r="K100" s="313">
        <v>31.9</v>
      </c>
      <c r="L100" s="314">
        <v>130.44</v>
      </c>
      <c r="M100" s="314">
        <v>13.044</v>
      </c>
    </row>
    <row r="101" spans="1:13" x14ac:dyDescent="0.25">
      <c r="A101" s="311" t="s">
        <v>386</v>
      </c>
      <c r="B101" s="312">
        <v>0</v>
      </c>
      <c r="C101" s="312">
        <v>0</v>
      </c>
      <c r="D101" s="312">
        <v>0</v>
      </c>
      <c r="E101" s="312">
        <v>0</v>
      </c>
      <c r="F101" s="312">
        <v>0</v>
      </c>
      <c r="G101" s="312">
        <v>0</v>
      </c>
      <c r="H101" s="312">
        <v>0</v>
      </c>
      <c r="I101" s="312">
        <v>0</v>
      </c>
      <c r="J101" s="312">
        <v>0</v>
      </c>
      <c r="K101" s="313">
        <v>0</v>
      </c>
      <c r="L101" s="314">
        <v>0</v>
      </c>
      <c r="M101" s="314">
        <v>0</v>
      </c>
    </row>
    <row r="102" spans="1:13" x14ac:dyDescent="0.25">
      <c r="A102" s="311" t="s">
        <v>23</v>
      </c>
      <c r="B102" s="312">
        <v>17</v>
      </c>
      <c r="C102" s="312">
        <v>7.6</v>
      </c>
      <c r="D102" s="312">
        <v>0</v>
      </c>
      <c r="E102" s="312">
        <v>0</v>
      </c>
      <c r="F102" s="312">
        <v>0</v>
      </c>
      <c r="G102" s="312">
        <v>0</v>
      </c>
      <c r="H102" s="312">
        <v>0</v>
      </c>
      <c r="I102" s="312">
        <v>0</v>
      </c>
      <c r="J102" s="312">
        <v>7.6</v>
      </c>
      <c r="K102" s="313">
        <v>0</v>
      </c>
      <c r="L102" s="314">
        <v>32.200000000000003</v>
      </c>
      <c r="M102" s="314">
        <v>3.22</v>
      </c>
    </row>
    <row r="103" spans="1:13" x14ac:dyDescent="0.25">
      <c r="A103" s="311" t="s">
        <v>240</v>
      </c>
      <c r="B103" s="312">
        <v>0</v>
      </c>
      <c r="C103" s="312">
        <v>0</v>
      </c>
      <c r="D103" s="312">
        <v>0</v>
      </c>
      <c r="E103" s="312">
        <v>0</v>
      </c>
      <c r="F103" s="312">
        <v>0</v>
      </c>
      <c r="G103" s="312">
        <v>0</v>
      </c>
      <c r="H103" s="312">
        <v>15.2</v>
      </c>
      <c r="I103" s="312">
        <v>0</v>
      </c>
      <c r="J103" s="312">
        <v>0</v>
      </c>
      <c r="K103" s="313">
        <v>0</v>
      </c>
      <c r="L103" s="314">
        <v>15.2</v>
      </c>
      <c r="M103" s="314">
        <v>1.52</v>
      </c>
    </row>
    <row r="104" spans="1:13" x14ac:dyDescent="0.25">
      <c r="A104" s="311" t="s">
        <v>97</v>
      </c>
      <c r="B104" s="312">
        <v>0</v>
      </c>
      <c r="C104" s="312">
        <v>8</v>
      </c>
      <c r="D104" s="312">
        <v>0</v>
      </c>
      <c r="E104" s="312">
        <v>23</v>
      </c>
      <c r="F104" s="312">
        <v>0</v>
      </c>
      <c r="G104" s="312">
        <v>0</v>
      </c>
      <c r="H104" s="312">
        <v>0</v>
      </c>
      <c r="I104" s="312">
        <v>0</v>
      </c>
      <c r="J104" s="312">
        <v>0</v>
      </c>
      <c r="K104" s="313">
        <v>23</v>
      </c>
      <c r="L104" s="314">
        <v>54</v>
      </c>
      <c r="M104" s="314">
        <v>5.4</v>
      </c>
    </row>
    <row r="105" spans="1:13" x14ac:dyDescent="0.25">
      <c r="A105" s="311" t="s">
        <v>387</v>
      </c>
      <c r="B105" s="312">
        <v>0</v>
      </c>
      <c r="C105" s="312">
        <v>0</v>
      </c>
      <c r="D105" s="312">
        <v>0</v>
      </c>
      <c r="E105" s="312">
        <v>0</v>
      </c>
      <c r="F105" s="312">
        <v>0</v>
      </c>
      <c r="G105" s="312">
        <v>0</v>
      </c>
      <c r="H105" s="312">
        <v>19</v>
      </c>
      <c r="I105" s="312">
        <v>0</v>
      </c>
      <c r="J105" s="312">
        <v>0</v>
      </c>
      <c r="K105" s="313">
        <v>0</v>
      </c>
      <c r="L105" s="314">
        <v>19</v>
      </c>
      <c r="M105" s="314">
        <v>1.9</v>
      </c>
    </row>
    <row r="106" spans="1:13" x14ac:dyDescent="0.25">
      <c r="A106" s="311" t="s">
        <v>201</v>
      </c>
      <c r="B106" s="312">
        <v>0</v>
      </c>
      <c r="C106" s="312">
        <v>0</v>
      </c>
      <c r="D106" s="312">
        <v>0</v>
      </c>
      <c r="E106" s="312">
        <v>0</v>
      </c>
      <c r="F106" s="312">
        <v>19</v>
      </c>
      <c r="G106" s="312">
        <v>0</v>
      </c>
      <c r="H106" s="312">
        <v>0</v>
      </c>
      <c r="I106" s="312">
        <v>0</v>
      </c>
      <c r="J106" s="312">
        <v>19</v>
      </c>
      <c r="K106" s="313">
        <v>0</v>
      </c>
      <c r="L106" s="314">
        <v>38</v>
      </c>
      <c r="M106" s="314">
        <v>3.8</v>
      </c>
    </row>
    <row r="107" spans="1:13" x14ac:dyDescent="0.25">
      <c r="A107" s="311" t="s">
        <v>222</v>
      </c>
      <c r="B107" s="312">
        <v>0</v>
      </c>
      <c r="C107" s="312">
        <v>0</v>
      </c>
      <c r="D107" s="312">
        <v>0</v>
      </c>
      <c r="E107" s="312">
        <v>0</v>
      </c>
      <c r="F107" s="312">
        <v>0</v>
      </c>
      <c r="G107" s="312">
        <v>6</v>
      </c>
      <c r="H107" s="312">
        <v>0</v>
      </c>
      <c r="I107" s="312">
        <v>0</v>
      </c>
      <c r="J107" s="312">
        <v>0</v>
      </c>
      <c r="K107" s="313">
        <v>0</v>
      </c>
      <c r="L107" s="314">
        <v>6</v>
      </c>
      <c r="M107" s="314">
        <v>0.6</v>
      </c>
    </row>
    <row r="108" spans="1:13" x14ac:dyDescent="0.25">
      <c r="A108" s="311" t="s">
        <v>388</v>
      </c>
      <c r="B108" s="312">
        <v>0</v>
      </c>
      <c r="C108" s="312">
        <v>0</v>
      </c>
      <c r="D108" s="312">
        <v>19</v>
      </c>
      <c r="E108" s="312">
        <v>0</v>
      </c>
      <c r="F108" s="312">
        <v>0</v>
      </c>
      <c r="G108" s="312">
        <v>19</v>
      </c>
      <c r="H108" s="312">
        <v>0</v>
      </c>
      <c r="I108" s="312">
        <v>0</v>
      </c>
      <c r="J108" s="312">
        <v>0</v>
      </c>
      <c r="K108" s="313">
        <v>0</v>
      </c>
      <c r="L108" s="314">
        <v>38</v>
      </c>
      <c r="M108" s="314">
        <v>3.8</v>
      </c>
    </row>
    <row r="109" spans="1:13" x14ac:dyDescent="0.25">
      <c r="A109" s="311" t="s">
        <v>389</v>
      </c>
      <c r="B109" s="312">
        <v>0</v>
      </c>
      <c r="C109" s="312">
        <v>0</v>
      </c>
      <c r="D109" s="312">
        <v>0</v>
      </c>
      <c r="E109" s="312">
        <v>0</v>
      </c>
      <c r="F109" s="312">
        <v>0</v>
      </c>
      <c r="G109" s="312">
        <v>0</v>
      </c>
      <c r="H109" s="312">
        <v>0</v>
      </c>
      <c r="I109" s="312">
        <v>0</v>
      </c>
      <c r="J109" s="312">
        <v>0</v>
      </c>
      <c r="K109" s="313">
        <v>0</v>
      </c>
      <c r="L109" s="314">
        <v>0</v>
      </c>
      <c r="M109" s="314">
        <v>0</v>
      </c>
    </row>
    <row r="110" spans="1:13" x14ac:dyDescent="0.25">
      <c r="A110" s="311" t="s">
        <v>70</v>
      </c>
      <c r="B110" s="312">
        <v>27.5</v>
      </c>
      <c r="C110" s="312">
        <v>0</v>
      </c>
      <c r="D110" s="312">
        <v>0</v>
      </c>
      <c r="E110" s="312">
        <v>0</v>
      </c>
      <c r="F110" s="312">
        <v>0</v>
      </c>
      <c r="G110" s="312">
        <v>21</v>
      </c>
      <c r="H110" s="312">
        <v>0</v>
      </c>
      <c r="I110" s="312">
        <v>0</v>
      </c>
      <c r="J110" s="312">
        <v>9</v>
      </c>
      <c r="K110" s="313">
        <v>0</v>
      </c>
      <c r="L110" s="314">
        <v>57.5</v>
      </c>
      <c r="M110" s="314">
        <v>5.75</v>
      </c>
    </row>
    <row r="111" spans="1:13" x14ac:dyDescent="0.25">
      <c r="A111" s="311" t="s">
        <v>51</v>
      </c>
      <c r="B111" s="312">
        <v>197.56100000000001</v>
      </c>
      <c r="C111" s="312">
        <v>207.79</v>
      </c>
      <c r="D111" s="312">
        <v>75.150000000000006</v>
      </c>
      <c r="E111" s="312">
        <v>175.52</v>
      </c>
      <c r="F111" s="312">
        <v>208.583</v>
      </c>
      <c r="G111" s="312">
        <v>75.150000000000006</v>
      </c>
      <c r="H111" s="312">
        <v>257.06299999999999</v>
      </c>
      <c r="I111" s="312">
        <v>75.650999999999996</v>
      </c>
      <c r="J111" s="312">
        <v>232.84</v>
      </c>
      <c r="K111" s="313">
        <v>50.1</v>
      </c>
      <c r="L111" s="314">
        <v>1555.4079999999999</v>
      </c>
      <c r="M111" s="314">
        <v>155.54079999999999</v>
      </c>
    </row>
    <row r="112" spans="1:13" x14ac:dyDescent="0.25">
      <c r="A112" s="311" t="s">
        <v>52</v>
      </c>
      <c r="B112" s="312">
        <v>60.68</v>
      </c>
      <c r="C112" s="312">
        <v>14.178000000000001</v>
      </c>
      <c r="D112" s="312">
        <v>64.159000000000006</v>
      </c>
      <c r="E112" s="312">
        <v>25.32</v>
      </c>
      <c r="F112" s="312">
        <v>24.198</v>
      </c>
      <c r="G112" s="312">
        <v>78.204999999999998</v>
      </c>
      <c r="H112" s="312">
        <v>7.98</v>
      </c>
      <c r="I112" s="312">
        <v>89.87</v>
      </c>
      <c r="J112" s="312">
        <v>7.98</v>
      </c>
      <c r="K112" s="313">
        <v>44.6</v>
      </c>
      <c r="L112" s="314">
        <v>417.17</v>
      </c>
      <c r="M112" s="314">
        <v>41.716999999999999</v>
      </c>
    </row>
    <row r="113" spans="1:69" x14ac:dyDescent="0.25">
      <c r="A113" s="311" t="s">
        <v>53</v>
      </c>
      <c r="B113" s="312">
        <v>17.34</v>
      </c>
      <c r="C113" s="312">
        <v>15.07</v>
      </c>
      <c r="D113" s="312">
        <v>19.23</v>
      </c>
      <c r="E113" s="312">
        <v>20.234999999999999</v>
      </c>
      <c r="F113" s="312">
        <v>27.84</v>
      </c>
      <c r="G113" s="312">
        <v>18.14</v>
      </c>
      <c r="H113" s="312">
        <v>18.95</v>
      </c>
      <c r="I113" s="312">
        <v>30.21</v>
      </c>
      <c r="J113" s="312">
        <v>18.53</v>
      </c>
      <c r="K113" s="313">
        <v>21.31</v>
      </c>
      <c r="L113" s="314">
        <v>206.85499999999999</v>
      </c>
      <c r="M113" s="314">
        <v>20.685500000000001</v>
      </c>
    </row>
    <row r="114" spans="1:69" ht="17.25" customHeight="1" x14ac:dyDescent="0.25">
      <c r="A114" s="311" t="s">
        <v>110</v>
      </c>
      <c r="B114" s="312">
        <v>0</v>
      </c>
      <c r="C114" s="312">
        <v>38.76</v>
      </c>
      <c r="D114" s="312">
        <v>0</v>
      </c>
      <c r="E114" s="312">
        <v>23.17</v>
      </c>
      <c r="F114" s="312">
        <v>52.08</v>
      </c>
      <c r="G114" s="312">
        <v>0</v>
      </c>
      <c r="H114" s="312">
        <v>38.76</v>
      </c>
      <c r="I114" s="312">
        <v>32.64</v>
      </c>
      <c r="J114" s="312">
        <v>0</v>
      </c>
      <c r="K114" s="313">
        <v>23.17</v>
      </c>
      <c r="L114" s="314">
        <v>208.58</v>
      </c>
      <c r="M114" s="314">
        <v>20.858000000000001</v>
      </c>
    </row>
    <row r="115" spans="1:69" x14ac:dyDescent="0.25">
      <c r="A115" s="311" t="s">
        <v>114</v>
      </c>
      <c r="B115" s="312">
        <v>0</v>
      </c>
      <c r="C115" s="312">
        <v>15</v>
      </c>
      <c r="D115" s="312">
        <v>171.4</v>
      </c>
      <c r="E115" s="312">
        <v>37.5</v>
      </c>
      <c r="F115" s="312">
        <v>0</v>
      </c>
      <c r="G115" s="312">
        <v>0</v>
      </c>
      <c r="H115" s="312">
        <v>0</v>
      </c>
      <c r="I115" s="312">
        <v>45.5</v>
      </c>
      <c r="J115" s="312">
        <v>0</v>
      </c>
      <c r="K115" s="313">
        <v>15</v>
      </c>
      <c r="L115" s="314">
        <v>284.39999999999998</v>
      </c>
      <c r="M115" s="314">
        <v>28.44</v>
      </c>
    </row>
    <row r="116" spans="1:69" x14ac:dyDescent="0.25">
      <c r="A116" s="311" t="s">
        <v>46</v>
      </c>
      <c r="B116" s="312">
        <v>0</v>
      </c>
      <c r="C116" s="312">
        <v>0</v>
      </c>
      <c r="D116" s="312">
        <v>0</v>
      </c>
      <c r="E116" s="312">
        <v>0</v>
      </c>
      <c r="F116" s="312">
        <v>0</v>
      </c>
      <c r="G116" s="312">
        <v>0</v>
      </c>
      <c r="H116" s="312">
        <v>0</v>
      </c>
      <c r="I116" s="312">
        <v>0</v>
      </c>
      <c r="J116" s="312">
        <v>0</v>
      </c>
      <c r="K116" s="313">
        <v>0</v>
      </c>
      <c r="L116" s="314">
        <v>0</v>
      </c>
      <c r="M116" s="314">
        <v>0</v>
      </c>
    </row>
    <row r="117" spans="1:69" x14ac:dyDescent="0.25">
      <c r="A117" s="311" t="s">
        <v>203</v>
      </c>
      <c r="B117" s="312">
        <v>0</v>
      </c>
      <c r="C117" s="312">
        <v>0</v>
      </c>
      <c r="D117" s="312">
        <v>0</v>
      </c>
      <c r="E117" s="312">
        <v>0</v>
      </c>
      <c r="F117" s="312">
        <v>54.6</v>
      </c>
      <c r="G117" s="312">
        <v>16</v>
      </c>
      <c r="H117" s="312">
        <v>0</v>
      </c>
      <c r="I117" s="312">
        <v>0</v>
      </c>
      <c r="J117" s="312">
        <v>54.6</v>
      </c>
      <c r="K117" s="313">
        <v>0</v>
      </c>
      <c r="L117" s="314">
        <v>125.2</v>
      </c>
      <c r="M117" s="314">
        <v>12.52</v>
      </c>
    </row>
    <row r="118" spans="1:69" s="322" customFormat="1" x14ac:dyDescent="0.25">
      <c r="A118" s="311" t="s">
        <v>390</v>
      </c>
      <c r="B118" s="312">
        <v>0</v>
      </c>
      <c r="C118" s="312">
        <v>0</v>
      </c>
      <c r="D118" s="312">
        <v>0</v>
      </c>
      <c r="E118" s="312">
        <v>0</v>
      </c>
      <c r="F118" s="312">
        <v>0</v>
      </c>
      <c r="G118" s="312">
        <v>0</v>
      </c>
      <c r="H118" s="312">
        <v>0</v>
      </c>
      <c r="I118" s="312">
        <v>0</v>
      </c>
      <c r="J118" s="312">
        <v>0</v>
      </c>
      <c r="K118" s="313">
        <v>0</v>
      </c>
      <c r="L118" s="314">
        <v>0</v>
      </c>
      <c r="M118" s="314">
        <v>0</v>
      </c>
      <c r="N118" s="98"/>
      <c r="O118" s="98"/>
      <c r="P118" s="98"/>
      <c r="Q118" s="98"/>
      <c r="R118" s="98"/>
      <c r="S118" s="98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  <c r="AQ118" s="20"/>
      <c r="AR118" s="20"/>
      <c r="AS118" s="20"/>
      <c r="AT118" s="20"/>
      <c r="AU118" s="20"/>
      <c r="AV118" s="20"/>
      <c r="AW118" s="20"/>
      <c r="AX118" s="20"/>
      <c r="AY118" s="20"/>
      <c r="AZ118" s="20"/>
      <c r="BA118" s="20"/>
      <c r="BB118" s="20"/>
      <c r="BC118" s="20"/>
      <c r="BD118" s="20"/>
      <c r="BE118" s="20"/>
      <c r="BF118" s="20"/>
      <c r="BG118" s="20"/>
      <c r="BH118" s="20"/>
      <c r="BI118" s="20"/>
      <c r="BJ118" s="20"/>
      <c r="BK118" s="20"/>
      <c r="BL118" s="20"/>
      <c r="BM118" s="20"/>
      <c r="BN118" s="20"/>
      <c r="BO118" s="20"/>
      <c r="BP118" s="20"/>
      <c r="BQ118" s="20"/>
    </row>
    <row r="119" spans="1:69" s="322" customFormat="1" x14ac:dyDescent="0.25">
      <c r="A119" s="311" t="s">
        <v>391</v>
      </c>
      <c r="B119" s="312">
        <v>0</v>
      </c>
      <c r="C119" s="312">
        <v>0</v>
      </c>
      <c r="D119" s="312">
        <v>0</v>
      </c>
      <c r="E119" s="312">
        <v>0</v>
      </c>
      <c r="F119" s="312">
        <v>0</v>
      </c>
      <c r="G119" s="312">
        <v>0</v>
      </c>
      <c r="H119" s="312">
        <v>0</v>
      </c>
      <c r="I119" s="312">
        <v>0</v>
      </c>
      <c r="J119" s="312">
        <v>0</v>
      </c>
      <c r="K119" s="313">
        <v>0</v>
      </c>
      <c r="L119" s="314">
        <v>0</v>
      </c>
      <c r="M119" s="314">
        <v>0</v>
      </c>
      <c r="N119" s="98"/>
      <c r="O119" s="98"/>
      <c r="P119" s="98"/>
      <c r="Q119" s="98"/>
      <c r="R119" s="98"/>
      <c r="S119" s="98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</row>
    <row r="120" spans="1:69" x14ac:dyDescent="0.25">
      <c r="A120" s="311" t="s">
        <v>392</v>
      </c>
      <c r="B120" s="312">
        <v>0</v>
      </c>
      <c r="C120" s="312">
        <v>0</v>
      </c>
      <c r="D120" s="312">
        <v>0</v>
      </c>
      <c r="E120" s="312">
        <v>0</v>
      </c>
      <c r="F120" s="312">
        <v>0</v>
      </c>
      <c r="G120" s="312">
        <v>0</v>
      </c>
      <c r="H120" s="312">
        <v>0</v>
      </c>
      <c r="I120" s="312">
        <v>0</v>
      </c>
      <c r="J120" s="312">
        <v>0</v>
      </c>
      <c r="K120" s="313">
        <v>0</v>
      </c>
      <c r="L120" s="314">
        <v>0</v>
      </c>
      <c r="M120" s="314">
        <v>0</v>
      </c>
    </row>
    <row r="121" spans="1:69" x14ac:dyDescent="0.25">
      <c r="A121" s="311" t="s">
        <v>65</v>
      </c>
      <c r="B121" s="312">
        <v>0</v>
      </c>
      <c r="C121" s="312">
        <v>4</v>
      </c>
      <c r="D121" s="312">
        <v>0</v>
      </c>
      <c r="E121" s="312">
        <v>0</v>
      </c>
      <c r="F121" s="312">
        <v>0</v>
      </c>
      <c r="G121" s="312">
        <v>0</v>
      </c>
      <c r="H121" s="312">
        <v>0</v>
      </c>
      <c r="I121" s="312">
        <v>0</v>
      </c>
      <c r="J121" s="312">
        <v>0</v>
      </c>
      <c r="K121" s="313">
        <v>2</v>
      </c>
      <c r="L121" s="314">
        <v>6</v>
      </c>
      <c r="M121" s="314">
        <v>0.6</v>
      </c>
    </row>
    <row r="122" spans="1:69" x14ac:dyDescent="0.25">
      <c r="A122" s="311" t="s">
        <v>28</v>
      </c>
      <c r="B122" s="312">
        <v>10.5</v>
      </c>
      <c r="C122" s="312">
        <v>9</v>
      </c>
      <c r="D122" s="312">
        <v>19.8</v>
      </c>
      <c r="E122" s="312">
        <v>8.7899999999999991</v>
      </c>
      <c r="F122" s="312">
        <v>8</v>
      </c>
      <c r="G122" s="312">
        <v>11.8</v>
      </c>
      <c r="H122" s="312">
        <v>14.49</v>
      </c>
      <c r="I122" s="312">
        <v>6.4</v>
      </c>
      <c r="J122" s="312">
        <v>12.86</v>
      </c>
      <c r="K122" s="313">
        <v>13.7</v>
      </c>
      <c r="L122" s="314">
        <v>115.34</v>
      </c>
      <c r="M122" s="314">
        <v>11.534000000000001</v>
      </c>
    </row>
    <row r="123" spans="1:69" x14ac:dyDescent="0.25">
      <c r="A123" s="311" t="s">
        <v>55</v>
      </c>
      <c r="B123" s="312">
        <v>11.5</v>
      </c>
      <c r="C123" s="312">
        <v>4.9000000000000004</v>
      </c>
      <c r="D123" s="312">
        <v>2.1800000000000002</v>
      </c>
      <c r="E123" s="312">
        <v>8.5</v>
      </c>
      <c r="F123" s="312">
        <v>12.3</v>
      </c>
      <c r="G123" s="312">
        <v>8.6999999999999993</v>
      </c>
      <c r="H123" s="312">
        <v>5.2</v>
      </c>
      <c r="I123" s="312">
        <v>8.1</v>
      </c>
      <c r="J123" s="312">
        <v>2.9</v>
      </c>
      <c r="K123" s="313">
        <v>8.8000000000000007</v>
      </c>
      <c r="L123" s="314">
        <v>73.08</v>
      </c>
      <c r="M123" s="314">
        <v>7.3079999999999998</v>
      </c>
    </row>
    <row r="124" spans="1:69" x14ac:dyDescent="0.25">
      <c r="A124" s="311" t="s">
        <v>105</v>
      </c>
      <c r="B124" s="312">
        <v>0</v>
      </c>
      <c r="C124" s="312">
        <v>96.9</v>
      </c>
      <c r="D124" s="312">
        <v>0</v>
      </c>
      <c r="E124" s="312">
        <v>96.9</v>
      </c>
      <c r="F124" s="312">
        <v>0</v>
      </c>
      <c r="G124" s="312">
        <v>96.9</v>
      </c>
      <c r="H124" s="312">
        <v>0</v>
      </c>
      <c r="I124" s="312">
        <v>96.9</v>
      </c>
      <c r="J124" s="312">
        <v>0</v>
      </c>
      <c r="K124" s="313">
        <v>96.9</v>
      </c>
      <c r="L124" s="314">
        <v>484.5</v>
      </c>
      <c r="M124" s="314">
        <v>48.45</v>
      </c>
    </row>
    <row r="125" spans="1:69" x14ac:dyDescent="0.25">
      <c r="A125" s="311" t="s">
        <v>393</v>
      </c>
      <c r="B125" s="312">
        <v>0</v>
      </c>
      <c r="C125" s="312">
        <v>34</v>
      </c>
      <c r="D125" s="312">
        <v>0</v>
      </c>
      <c r="E125" s="312">
        <v>0</v>
      </c>
      <c r="F125" s="312">
        <v>34</v>
      </c>
      <c r="G125" s="312">
        <v>0</v>
      </c>
      <c r="H125" s="312">
        <v>34</v>
      </c>
      <c r="I125" s="312">
        <v>0</v>
      </c>
      <c r="J125" s="312">
        <v>0</v>
      </c>
      <c r="K125" s="313">
        <v>0</v>
      </c>
      <c r="L125" s="314">
        <v>102</v>
      </c>
      <c r="M125" s="314">
        <v>10.199999999999999</v>
      </c>
    </row>
    <row r="126" spans="1:69" x14ac:dyDescent="0.25">
      <c r="A126" s="315" t="s">
        <v>394</v>
      </c>
      <c r="B126" s="312">
        <v>0</v>
      </c>
      <c r="C126" s="312">
        <v>0</v>
      </c>
      <c r="D126" s="312">
        <v>0</v>
      </c>
      <c r="E126" s="312">
        <v>0</v>
      </c>
      <c r="F126" s="312">
        <v>0</v>
      </c>
      <c r="G126" s="312">
        <v>0</v>
      </c>
      <c r="H126" s="312">
        <v>0</v>
      </c>
      <c r="I126" s="312">
        <v>0</v>
      </c>
      <c r="J126" s="312">
        <v>0</v>
      </c>
      <c r="K126" s="313">
        <v>0</v>
      </c>
      <c r="L126" s="314">
        <v>0</v>
      </c>
      <c r="M126" s="314">
        <v>0</v>
      </c>
    </row>
    <row r="127" spans="1:69" x14ac:dyDescent="0.25">
      <c r="A127" s="311" t="s">
        <v>395</v>
      </c>
      <c r="B127" s="312">
        <v>0</v>
      </c>
      <c r="C127" s="312">
        <v>4.0999999999999996</v>
      </c>
      <c r="D127" s="312">
        <v>0</v>
      </c>
      <c r="E127" s="312">
        <v>0</v>
      </c>
      <c r="F127" s="312">
        <v>0</v>
      </c>
      <c r="G127" s="312">
        <v>0</v>
      </c>
      <c r="H127" s="312">
        <v>4.0999999999999996</v>
      </c>
      <c r="I127" s="312">
        <v>0</v>
      </c>
      <c r="J127" s="312">
        <v>0</v>
      </c>
      <c r="K127" s="313">
        <v>0</v>
      </c>
      <c r="L127" s="314">
        <v>8.1999999999999993</v>
      </c>
      <c r="M127" s="314">
        <v>0.82</v>
      </c>
    </row>
    <row r="128" spans="1:69" x14ac:dyDescent="0.25">
      <c r="A128" s="311" t="s">
        <v>396</v>
      </c>
      <c r="B128" s="312">
        <v>0</v>
      </c>
      <c r="C128" s="312">
        <v>0</v>
      </c>
      <c r="D128" s="312">
        <v>0</v>
      </c>
      <c r="E128" s="312">
        <v>0</v>
      </c>
      <c r="F128" s="312">
        <v>0</v>
      </c>
      <c r="G128" s="312">
        <v>0</v>
      </c>
      <c r="H128" s="312">
        <v>0</v>
      </c>
      <c r="I128" s="312">
        <v>0</v>
      </c>
      <c r="J128" s="312">
        <v>0</v>
      </c>
      <c r="K128" s="313">
        <v>0</v>
      </c>
      <c r="L128" s="314">
        <v>0</v>
      </c>
      <c r="M128" s="314">
        <v>0</v>
      </c>
    </row>
    <row r="129" spans="1:13" ht="21" customHeight="1" x14ac:dyDescent="0.25">
      <c r="A129" s="311" t="s">
        <v>40</v>
      </c>
      <c r="B129" s="312">
        <v>125</v>
      </c>
      <c r="C129" s="312">
        <v>0</v>
      </c>
      <c r="D129" s="312">
        <v>125</v>
      </c>
      <c r="E129" s="312">
        <v>0</v>
      </c>
      <c r="F129" s="312">
        <v>125</v>
      </c>
      <c r="G129" s="312">
        <v>0</v>
      </c>
      <c r="H129" s="312">
        <v>125</v>
      </c>
      <c r="I129" s="312">
        <v>0</v>
      </c>
      <c r="J129" s="312">
        <v>125</v>
      </c>
      <c r="K129" s="313">
        <v>0</v>
      </c>
      <c r="L129" s="314">
        <v>625</v>
      </c>
      <c r="M129" s="314">
        <v>62.5</v>
      </c>
    </row>
    <row r="130" spans="1:13" x14ac:dyDescent="0.25">
      <c r="A130" s="311" t="s">
        <v>397</v>
      </c>
      <c r="B130" s="312">
        <v>0</v>
      </c>
      <c r="C130" s="312">
        <v>0</v>
      </c>
      <c r="D130" s="312">
        <v>0</v>
      </c>
      <c r="E130" s="312">
        <v>0</v>
      </c>
      <c r="F130" s="312">
        <v>0</v>
      </c>
      <c r="G130" s="312">
        <v>0</v>
      </c>
      <c r="H130" s="312">
        <v>0</v>
      </c>
      <c r="I130" s="312">
        <v>0</v>
      </c>
      <c r="J130" s="312">
        <v>0</v>
      </c>
      <c r="K130" s="313">
        <v>0</v>
      </c>
      <c r="L130" s="314">
        <v>0</v>
      </c>
      <c r="M130" s="314">
        <v>0</v>
      </c>
    </row>
    <row r="131" spans="1:13" x14ac:dyDescent="0.25">
      <c r="A131" s="311" t="s">
        <v>398</v>
      </c>
      <c r="B131" s="312">
        <v>0</v>
      </c>
      <c r="C131" s="312">
        <v>0</v>
      </c>
      <c r="D131" s="312">
        <v>15.3</v>
      </c>
      <c r="E131" s="312">
        <v>0</v>
      </c>
      <c r="F131" s="312">
        <v>0</v>
      </c>
      <c r="G131" s="312">
        <v>0</v>
      </c>
      <c r="H131" s="312">
        <v>0</v>
      </c>
      <c r="I131" s="312">
        <v>0</v>
      </c>
      <c r="J131" s="312">
        <v>0</v>
      </c>
      <c r="K131" s="313">
        <v>15.3</v>
      </c>
      <c r="L131" s="314">
        <v>30.6</v>
      </c>
      <c r="M131" s="314">
        <v>3.06</v>
      </c>
    </row>
    <row r="132" spans="1:13" x14ac:dyDescent="0.25">
      <c r="A132" s="311" t="s">
        <v>399</v>
      </c>
      <c r="B132" s="312">
        <v>0</v>
      </c>
      <c r="C132" s="312">
        <v>0</v>
      </c>
      <c r="D132" s="312">
        <v>0</v>
      </c>
      <c r="E132" s="312">
        <v>0</v>
      </c>
      <c r="F132" s="312">
        <v>0</v>
      </c>
      <c r="G132" s="312">
        <v>0</v>
      </c>
      <c r="H132" s="312">
        <v>0</v>
      </c>
      <c r="I132" s="312">
        <v>12.75</v>
      </c>
      <c r="J132" s="312">
        <v>0</v>
      </c>
      <c r="K132" s="313">
        <v>0</v>
      </c>
      <c r="L132" s="314">
        <v>12.75</v>
      </c>
      <c r="M132" s="314">
        <v>1.2749999999999999</v>
      </c>
    </row>
    <row r="133" spans="1:13" x14ac:dyDescent="0.25">
      <c r="A133" s="311" t="s">
        <v>135</v>
      </c>
      <c r="B133" s="312">
        <v>0</v>
      </c>
      <c r="C133" s="312">
        <v>10</v>
      </c>
      <c r="D133" s="312">
        <v>0</v>
      </c>
      <c r="E133" s="312">
        <v>10</v>
      </c>
      <c r="F133" s="312">
        <v>0</v>
      </c>
      <c r="G133" s="312">
        <v>0</v>
      </c>
      <c r="H133" s="312">
        <v>10</v>
      </c>
      <c r="I133" s="312">
        <v>0</v>
      </c>
      <c r="J133" s="312">
        <v>10</v>
      </c>
      <c r="K133" s="313">
        <v>0</v>
      </c>
      <c r="L133" s="314">
        <v>40</v>
      </c>
      <c r="M133" s="314">
        <v>4</v>
      </c>
    </row>
    <row r="134" spans="1:13" x14ac:dyDescent="0.25">
      <c r="A134" s="311" t="s">
        <v>400</v>
      </c>
      <c r="B134" s="312">
        <v>2.25</v>
      </c>
      <c r="C134" s="312">
        <v>0</v>
      </c>
      <c r="D134" s="312">
        <v>0</v>
      </c>
      <c r="E134" s="312">
        <v>0</v>
      </c>
      <c r="F134" s="312">
        <v>0</v>
      </c>
      <c r="G134" s="312">
        <v>0</v>
      </c>
      <c r="H134" s="312">
        <v>0</v>
      </c>
      <c r="I134" s="312">
        <v>2.25</v>
      </c>
      <c r="J134" s="312">
        <v>0</v>
      </c>
      <c r="K134" s="313">
        <v>0</v>
      </c>
      <c r="L134" s="314">
        <v>4.5</v>
      </c>
      <c r="M134" s="314">
        <v>0.45</v>
      </c>
    </row>
    <row r="135" spans="1:13" x14ac:dyDescent="0.25">
      <c r="A135" s="311" t="s">
        <v>24</v>
      </c>
      <c r="B135" s="312">
        <v>75</v>
      </c>
      <c r="C135" s="312">
        <v>282.04000000000002</v>
      </c>
      <c r="D135" s="312">
        <v>117</v>
      </c>
      <c r="E135" s="312">
        <v>140</v>
      </c>
      <c r="F135" s="312">
        <v>240.36</v>
      </c>
      <c r="G135" s="312">
        <v>120.6</v>
      </c>
      <c r="H135" s="312">
        <v>245.36</v>
      </c>
      <c r="I135" s="312">
        <v>152</v>
      </c>
      <c r="J135" s="312">
        <v>166.68</v>
      </c>
      <c r="K135" s="313">
        <v>282.56</v>
      </c>
      <c r="L135" s="314">
        <v>1821.6</v>
      </c>
      <c r="M135" s="314">
        <v>182.16</v>
      </c>
    </row>
    <row r="136" spans="1:13" x14ac:dyDescent="0.25">
      <c r="A136" s="311" t="s">
        <v>193</v>
      </c>
      <c r="B136" s="312">
        <v>0</v>
      </c>
      <c r="C136" s="312">
        <v>0</v>
      </c>
      <c r="D136" s="312">
        <v>0</v>
      </c>
      <c r="E136" s="312">
        <v>103.5</v>
      </c>
      <c r="F136" s="312">
        <v>0</v>
      </c>
      <c r="G136" s="312">
        <v>0</v>
      </c>
      <c r="H136" s="312">
        <v>0</v>
      </c>
      <c r="I136" s="312">
        <v>0</v>
      </c>
      <c r="J136" s="312">
        <v>103.5</v>
      </c>
      <c r="K136" s="313">
        <v>0</v>
      </c>
      <c r="L136" s="314">
        <v>207</v>
      </c>
      <c r="M136" s="314">
        <v>20.7</v>
      </c>
    </row>
    <row r="137" spans="1:13" x14ac:dyDescent="0.25">
      <c r="A137" s="311" t="s">
        <v>163</v>
      </c>
      <c r="B137" s="312">
        <v>0</v>
      </c>
      <c r="C137" s="312">
        <v>0</v>
      </c>
      <c r="D137" s="312">
        <v>103.64</v>
      </c>
      <c r="E137" s="312">
        <v>0</v>
      </c>
      <c r="F137" s="312">
        <v>0</v>
      </c>
      <c r="G137" s="312">
        <v>103.64</v>
      </c>
      <c r="H137" s="312">
        <v>0</v>
      </c>
      <c r="I137" s="312">
        <v>0</v>
      </c>
      <c r="J137" s="312">
        <v>0</v>
      </c>
      <c r="K137" s="313">
        <v>0</v>
      </c>
      <c r="L137" s="314">
        <v>207.28</v>
      </c>
      <c r="M137" s="314">
        <v>20.728000000000002</v>
      </c>
    </row>
    <row r="138" spans="1:13" x14ac:dyDescent="0.25">
      <c r="A138" s="311" t="s">
        <v>82</v>
      </c>
      <c r="B138" s="312">
        <v>103.5</v>
      </c>
      <c r="C138" s="312">
        <v>0</v>
      </c>
      <c r="D138" s="312">
        <v>0</v>
      </c>
      <c r="E138" s="312">
        <v>0</v>
      </c>
      <c r="F138" s="312">
        <v>0</v>
      </c>
      <c r="G138" s="312">
        <v>0</v>
      </c>
      <c r="H138" s="312">
        <v>0</v>
      </c>
      <c r="I138" s="312">
        <v>103.5</v>
      </c>
      <c r="J138" s="312">
        <v>0</v>
      </c>
      <c r="K138" s="313">
        <v>0</v>
      </c>
      <c r="L138" s="314">
        <v>207</v>
      </c>
      <c r="M138" s="314">
        <v>20.7</v>
      </c>
    </row>
    <row r="139" spans="1:13" x14ac:dyDescent="0.25">
      <c r="A139" s="311" t="s">
        <v>401</v>
      </c>
      <c r="B139" s="312">
        <v>0</v>
      </c>
      <c r="C139" s="312">
        <v>0</v>
      </c>
      <c r="D139" s="312">
        <v>0</v>
      </c>
      <c r="E139" s="312">
        <v>0</v>
      </c>
      <c r="F139" s="312">
        <v>0</v>
      </c>
      <c r="G139" s="312">
        <v>0</v>
      </c>
      <c r="H139" s="312">
        <v>0</v>
      </c>
      <c r="I139" s="312">
        <v>0</v>
      </c>
      <c r="J139" s="312">
        <v>0</v>
      </c>
      <c r="K139" s="313">
        <v>0</v>
      </c>
      <c r="L139" s="314">
        <v>0</v>
      </c>
      <c r="M139" s="314">
        <v>0</v>
      </c>
    </row>
    <row r="140" spans="1:13" x14ac:dyDescent="0.25">
      <c r="A140" s="311" t="s">
        <v>116</v>
      </c>
      <c r="B140" s="312">
        <v>0</v>
      </c>
      <c r="C140" s="312">
        <v>14.5</v>
      </c>
      <c r="D140" s="312">
        <v>5.13</v>
      </c>
      <c r="E140" s="312">
        <v>7.88</v>
      </c>
      <c r="F140" s="312">
        <v>10.199999999999999</v>
      </c>
      <c r="G140" s="312">
        <v>5</v>
      </c>
      <c r="H140" s="312">
        <v>5.38</v>
      </c>
      <c r="I140" s="312">
        <v>5</v>
      </c>
      <c r="J140" s="312">
        <v>9.5</v>
      </c>
      <c r="K140" s="313">
        <v>5</v>
      </c>
      <c r="L140" s="314">
        <v>67.59</v>
      </c>
      <c r="M140" s="314">
        <v>6.7590000000000003</v>
      </c>
    </row>
    <row r="141" spans="1:13" x14ac:dyDescent="0.25">
      <c r="A141" s="311" t="s">
        <v>133</v>
      </c>
      <c r="B141" s="312">
        <v>0</v>
      </c>
      <c r="C141" s="312">
        <v>72.28</v>
      </c>
      <c r="D141" s="312">
        <v>0</v>
      </c>
      <c r="E141" s="312">
        <v>72.52</v>
      </c>
      <c r="F141" s="312">
        <v>0</v>
      </c>
      <c r="G141" s="312">
        <v>0</v>
      </c>
      <c r="H141" s="312">
        <v>72.52</v>
      </c>
      <c r="I141" s="312">
        <v>0</v>
      </c>
      <c r="J141" s="312">
        <v>72.28</v>
      </c>
      <c r="K141" s="313">
        <v>0</v>
      </c>
      <c r="L141" s="314">
        <v>289.60000000000002</v>
      </c>
      <c r="M141" s="314">
        <v>28.96</v>
      </c>
    </row>
    <row r="142" spans="1:13" x14ac:dyDescent="0.25">
      <c r="A142" s="311" t="s">
        <v>252</v>
      </c>
      <c r="B142" s="312">
        <v>0</v>
      </c>
      <c r="C142" s="312">
        <v>0</v>
      </c>
      <c r="D142" s="312">
        <v>0</v>
      </c>
      <c r="E142" s="312">
        <v>34</v>
      </c>
      <c r="F142" s="312">
        <v>0</v>
      </c>
      <c r="G142" s="312">
        <v>0</v>
      </c>
      <c r="H142" s="312">
        <v>0</v>
      </c>
      <c r="I142" s="312">
        <v>33.799999999999997</v>
      </c>
      <c r="J142" s="312">
        <v>0</v>
      </c>
      <c r="K142" s="313">
        <v>0</v>
      </c>
      <c r="L142" s="314">
        <v>67.8</v>
      </c>
      <c r="M142" s="314">
        <v>6.78</v>
      </c>
    </row>
    <row r="143" spans="1:13" x14ac:dyDescent="0.25">
      <c r="A143" s="311" t="s">
        <v>119</v>
      </c>
      <c r="B143" s="312">
        <v>34.299999999999997</v>
      </c>
      <c r="C143" s="312">
        <v>20</v>
      </c>
      <c r="D143" s="312">
        <v>11.4</v>
      </c>
      <c r="E143" s="312">
        <v>0</v>
      </c>
      <c r="F143" s="312">
        <v>0</v>
      </c>
      <c r="G143" s="312">
        <v>36.4</v>
      </c>
      <c r="H143" s="312">
        <v>11.4</v>
      </c>
      <c r="I143" s="312">
        <v>0</v>
      </c>
      <c r="J143" s="312">
        <v>48.54</v>
      </c>
      <c r="K143" s="313">
        <v>0</v>
      </c>
      <c r="L143" s="314">
        <v>162.04</v>
      </c>
      <c r="M143" s="314">
        <v>16.204000000000001</v>
      </c>
    </row>
    <row r="144" spans="1:13" x14ac:dyDescent="0.25">
      <c r="A144" s="311" t="s">
        <v>155</v>
      </c>
      <c r="B144" s="312">
        <v>65.69</v>
      </c>
      <c r="C144" s="312">
        <v>21.649000000000001</v>
      </c>
      <c r="D144" s="312">
        <v>56</v>
      </c>
      <c r="E144" s="312">
        <v>0</v>
      </c>
      <c r="F144" s="312">
        <v>107.62</v>
      </c>
      <c r="G144" s="312">
        <v>82.765000000000001</v>
      </c>
      <c r="H144" s="312">
        <v>64.05</v>
      </c>
      <c r="I144" s="312">
        <v>48.46</v>
      </c>
      <c r="J144" s="312">
        <v>0</v>
      </c>
      <c r="K144" s="313">
        <v>21.649000000000001</v>
      </c>
      <c r="L144" s="314">
        <v>467.88299999999998</v>
      </c>
      <c r="M144" s="314">
        <v>46.7883</v>
      </c>
    </row>
    <row r="145" spans="1:13" x14ac:dyDescent="0.25">
      <c r="A145" s="316" t="s">
        <v>402</v>
      </c>
      <c r="B145" s="312">
        <v>0</v>
      </c>
      <c r="C145" s="312">
        <v>0</v>
      </c>
      <c r="D145" s="312">
        <v>0</v>
      </c>
      <c r="E145" s="312">
        <v>0</v>
      </c>
      <c r="F145" s="312">
        <v>0</v>
      </c>
      <c r="G145" s="312">
        <v>0</v>
      </c>
      <c r="H145" s="312">
        <v>0</v>
      </c>
      <c r="I145" s="312">
        <v>0</v>
      </c>
      <c r="J145" s="312">
        <v>0</v>
      </c>
      <c r="K145" s="313">
        <v>0</v>
      </c>
      <c r="L145" s="314">
        <v>0</v>
      </c>
      <c r="M145" s="314">
        <v>0</v>
      </c>
    </row>
    <row r="146" spans="1:13" x14ac:dyDescent="0.25">
      <c r="A146" s="311" t="s">
        <v>276</v>
      </c>
      <c r="B146" s="312">
        <v>0</v>
      </c>
      <c r="C146" s="312">
        <v>0</v>
      </c>
      <c r="D146" s="312">
        <v>0</v>
      </c>
      <c r="E146" s="312">
        <v>0</v>
      </c>
      <c r="F146" s="312">
        <v>0</v>
      </c>
      <c r="G146" s="312">
        <v>0</v>
      </c>
      <c r="H146" s="312">
        <v>0</v>
      </c>
      <c r="I146" s="312">
        <v>0</v>
      </c>
      <c r="J146" s="312">
        <v>0</v>
      </c>
      <c r="K146" s="313">
        <v>75.87</v>
      </c>
      <c r="L146" s="314">
        <v>75.87</v>
      </c>
      <c r="M146" s="314">
        <v>7.5869999999999997</v>
      </c>
    </row>
    <row r="147" spans="1:13" x14ac:dyDescent="0.25">
      <c r="A147" s="311" t="s">
        <v>104</v>
      </c>
      <c r="B147" s="312">
        <v>0</v>
      </c>
      <c r="C147" s="312">
        <v>5.0999999999999996</v>
      </c>
      <c r="D147" s="312">
        <v>0</v>
      </c>
      <c r="E147" s="312">
        <v>5.0999999999999996</v>
      </c>
      <c r="F147" s="312">
        <v>0</v>
      </c>
      <c r="G147" s="312">
        <v>5.0999999999999996</v>
      </c>
      <c r="H147" s="312">
        <v>0</v>
      </c>
      <c r="I147" s="312">
        <v>5.0999999999999996</v>
      </c>
      <c r="J147" s="312">
        <v>0</v>
      </c>
      <c r="K147" s="313">
        <v>5.0999999999999996</v>
      </c>
      <c r="L147" s="314">
        <v>25.5</v>
      </c>
      <c r="M147" s="314">
        <v>2.5499999999999998</v>
      </c>
    </row>
    <row r="148" spans="1:13" ht="15.75" x14ac:dyDescent="0.25">
      <c r="A148" s="15" t="s">
        <v>413</v>
      </c>
      <c r="B148" s="312">
        <v>0</v>
      </c>
      <c r="C148" s="312">
        <v>0</v>
      </c>
      <c r="D148" s="312">
        <v>0</v>
      </c>
      <c r="E148" s="312">
        <v>0</v>
      </c>
      <c r="F148" s="312">
        <v>0</v>
      </c>
      <c r="G148" s="312">
        <v>0</v>
      </c>
      <c r="H148" s="312">
        <v>0</v>
      </c>
      <c r="I148" s="312">
        <v>0</v>
      </c>
      <c r="J148" s="312">
        <v>0</v>
      </c>
      <c r="K148" s="313">
        <v>0</v>
      </c>
      <c r="L148" s="314">
        <v>0</v>
      </c>
      <c r="M148" s="314">
        <v>0</v>
      </c>
    </row>
    <row r="149" spans="1:13" x14ac:dyDescent="0.25">
      <c r="A149" s="311" t="s">
        <v>179</v>
      </c>
      <c r="B149" s="312">
        <v>0</v>
      </c>
      <c r="C149" s="312">
        <v>0</v>
      </c>
      <c r="D149" s="312">
        <v>0</v>
      </c>
      <c r="E149" s="312">
        <v>1.3</v>
      </c>
      <c r="F149" s="312">
        <v>0</v>
      </c>
      <c r="G149" s="312">
        <v>0</v>
      </c>
      <c r="H149" s="312">
        <v>1.3</v>
      </c>
      <c r="I149" s="312">
        <v>0</v>
      </c>
      <c r="J149" s="312">
        <v>0</v>
      </c>
      <c r="K149" s="313">
        <v>1.3</v>
      </c>
      <c r="L149" s="314">
        <v>3.9</v>
      </c>
      <c r="M149" s="314">
        <v>0.39</v>
      </c>
    </row>
    <row r="150" spans="1:13" x14ac:dyDescent="0.25">
      <c r="A150" s="311" t="s">
        <v>100</v>
      </c>
      <c r="B150" s="312">
        <v>0</v>
      </c>
      <c r="C150" s="312">
        <v>1.3</v>
      </c>
      <c r="D150" s="312">
        <v>0</v>
      </c>
      <c r="E150" s="312">
        <v>0</v>
      </c>
      <c r="F150" s="312">
        <v>1.3</v>
      </c>
      <c r="G150" s="312">
        <v>0</v>
      </c>
      <c r="H150" s="312">
        <v>0</v>
      </c>
      <c r="I150" s="312">
        <v>0</v>
      </c>
      <c r="J150" s="312">
        <v>1.3</v>
      </c>
      <c r="K150" s="313">
        <v>0</v>
      </c>
      <c r="L150" s="314">
        <v>3.9</v>
      </c>
      <c r="M150" s="314">
        <v>0.39</v>
      </c>
    </row>
    <row r="151" spans="1:13" ht="15.75" x14ac:dyDescent="0.25">
      <c r="A151" s="47" t="s">
        <v>335</v>
      </c>
      <c r="B151" s="312">
        <v>0</v>
      </c>
      <c r="C151" s="312">
        <v>10</v>
      </c>
      <c r="D151" s="312">
        <v>0</v>
      </c>
      <c r="E151" s="312">
        <v>0</v>
      </c>
      <c r="F151" s="312">
        <v>0</v>
      </c>
      <c r="G151" s="312">
        <v>0</v>
      </c>
      <c r="H151" s="312">
        <v>10</v>
      </c>
      <c r="I151" s="312">
        <v>0</v>
      </c>
      <c r="J151" s="312">
        <v>0</v>
      </c>
      <c r="K151" s="313">
        <v>0</v>
      </c>
      <c r="L151" s="314">
        <v>20</v>
      </c>
      <c r="M151" s="314">
        <v>2</v>
      </c>
    </row>
    <row r="152" spans="1:13" x14ac:dyDescent="0.25">
      <c r="A152" s="311" t="s">
        <v>212</v>
      </c>
      <c r="B152" s="312">
        <v>0</v>
      </c>
      <c r="C152" s="312">
        <v>0</v>
      </c>
      <c r="D152" s="312">
        <v>0</v>
      </c>
      <c r="E152" s="312">
        <v>0</v>
      </c>
      <c r="F152" s="312">
        <v>10</v>
      </c>
      <c r="G152" s="312">
        <v>0</v>
      </c>
      <c r="H152" s="312">
        <v>0</v>
      </c>
      <c r="I152" s="312">
        <v>0</v>
      </c>
      <c r="J152" s="312">
        <v>10</v>
      </c>
      <c r="K152" s="313">
        <v>0</v>
      </c>
      <c r="L152" s="314">
        <v>20</v>
      </c>
      <c r="M152" s="314">
        <v>2</v>
      </c>
    </row>
    <row r="153" spans="1:13" x14ac:dyDescent="0.25">
      <c r="A153" s="311" t="s">
        <v>27</v>
      </c>
      <c r="B153" s="312">
        <v>2.6</v>
      </c>
      <c r="C153" s="312">
        <v>2.54</v>
      </c>
      <c r="D153" s="312">
        <v>3.5</v>
      </c>
      <c r="E153" s="312">
        <v>1.5</v>
      </c>
      <c r="F153" s="312">
        <v>2.6</v>
      </c>
      <c r="G153" s="312">
        <v>3.1</v>
      </c>
      <c r="H153" s="312">
        <v>3.06</v>
      </c>
      <c r="I153" s="312">
        <v>5.5</v>
      </c>
      <c r="J153" s="312">
        <v>3.06</v>
      </c>
      <c r="K153" s="313">
        <v>3.1</v>
      </c>
      <c r="L153" s="314">
        <v>30.56</v>
      </c>
      <c r="M153" s="314">
        <v>3.056</v>
      </c>
    </row>
    <row r="154" spans="1:13" ht="15.75" x14ac:dyDescent="0.25">
      <c r="A154" s="47" t="s">
        <v>404</v>
      </c>
      <c r="B154" s="312">
        <v>0</v>
      </c>
      <c r="C154" s="312">
        <v>0</v>
      </c>
      <c r="D154" s="312">
        <v>0</v>
      </c>
      <c r="E154" s="312">
        <v>0</v>
      </c>
      <c r="F154" s="312">
        <v>0</v>
      </c>
      <c r="G154" s="312">
        <v>0</v>
      </c>
      <c r="H154" s="312">
        <v>0</v>
      </c>
      <c r="I154" s="312">
        <v>0</v>
      </c>
      <c r="J154" s="312">
        <v>0</v>
      </c>
      <c r="K154" s="313">
        <v>0</v>
      </c>
      <c r="L154" s="314">
        <v>0</v>
      </c>
      <c r="M154" s="314">
        <v>0</v>
      </c>
    </row>
    <row r="155" spans="1:13" x14ac:dyDescent="0.25">
      <c r="A155" s="311" t="s">
        <v>156</v>
      </c>
      <c r="B155" s="312">
        <v>0</v>
      </c>
      <c r="C155" s="312">
        <v>0</v>
      </c>
      <c r="D155" s="312">
        <v>5</v>
      </c>
      <c r="E155" s="312">
        <v>0</v>
      </c>
      <c r="F155" s="312">
        <v>2.71</v>
      </c>
      <c r="G155" s="312">
        <v>4</v>
      </c>
      <c r="H155" s="312">
        <v>1.7</v>
      </c>
      <c r="I155" s="312">
        <v>0</v>
      </c>
      <c r="J155" s="312">
        <v>0</v>
      </c>
      <c r="K155" s="313">
        <v>0</v>
      </c>
      <c r="L155" s="314">
        <v>13.41</v>
      </c>
      <c r="M155" s="314">
        <v>1.341</v>
      </c>
    </row>
    <row r="156" spans="1:13" x14ac:dyDescent="0.25">
      <c r="A156" s="311" t="s">
        <v>192</v>
      </c>
      <c r="B156" s="312">
        <v>0</v>
      </c>
      <c r="C156" s="312">
        <v>0</v>
      </c>
      <c r="D156" s="312">
        <v>0</v>
      </c>
      <c r="E156" s="312">
        <v>21</v>
      </c>
      <c r="F156" s="312">
        <v>0</v>
      </c>
      <c r="G156" s="312">
        <v>0</v>
      </c>
      <c r="H156" s="312">
        <v>0</v>
      </c>
      <c r="I156" s="312">
        <v>0</v>
      </c>
      <c r="J156" s="312">
        <v>0</v>
      </c>
      <c r="K156" s="313">
        <v>21</v>
      </c>
      <c r="L156" s="314">
        <v>42</v>
      </c>
      <c r="M156" s="314">
        <v>4.2</v>
      </c>
    </row>
    <row r="157" spans="1:13" x14ac:dyDescent="0.25">
      <c r="A157" s="317" t="s">
        <v>405</v>
      </c>
      <c r="B157" s="318">
        <v>44.5</v>
      </c>
      <c r="C157" s="318">
        <v>26.6</v>
      </c>
      <c r="D157" s="318">
        <v>28</v>
      </c>
      <c r="E157" s="318">
        <v>32.78</v>
      </c>
      <c r="F157" s="318">
        <v>50.28</v>
      </c>
      <c r="G157" s="318">
        <v>46</v>
      </c>
      <c r="H157" s="318">
        <v>43.98</v>
      </c>
      <c r="I157" s="318">
        <v>27.7</v>
      </c>
      <c r="J157" s="318">
        <v>35.6</v>
      </c>
      <c r="K157" s="318">
        <v>54.9</v>
      </c>
      <c r="L157" s="319">
        <v>390.34</v>
      </c>
      <c r="M157" s="319">
        <v>39.033999999999999</v>
      </c>
    </row>
    <row r="158" spans="1:13" x14ac:dyDescent="0.25">
      <c r="A158" s="317" t="s">
        <v>406</v>
      </c>
      <c r="B158" s="318">
        <v>78.02</v>
      </c>
      <c r="C158" s="318">
        <v>87.007999999999996</v>
      </c>
      <c r="D158" s="318">
        <v>254.78899999999999</v>
      </c>
      <c r="E158" s="318">
        <v>106.22499999999999</v>
      </c>
      <c r="F158" s="318">
        <v>158.71799999999999</v>
      </c>
      <c r="G158" s="318">
        <v>112.345</v>
      </c>
      <c r="H158" s="318">
        <v>65.69</v>
      </c>
      <c r="I158" s="318">
        <v>198.22</v>
      </c>
      <c r="J158" s="318">
        <v>81.11</v>
      </c>
      <c r="K158" s="318">
        <v>106.08</v>
      </c>
      <c r="L158" s="319">
        <v>1248.2049999999999</v>
      </c>
      <c r="M158" s="319">
        <v>124.8205</v>
      </c>
    </row>
    <row r="159" spans="1:13" x14ac:dyDescent="0.25">
      <c r="A159" s="317" t="s">
        <v>407</v>
      </c>
      <c r="B159" s="318">
        <v>0</v>
      </c>
      <c r="C159" s="318">
        <v>135</v>
      </c>
      <c r="D159" s="318">
        <v>0</v>
      </c>
      <c r="E159" s="318">
        <v>96.9</v>
      </c>
      <c r="F159" s="318">
        <v>34</v>
      </c>
      <c r="G159" s="318">
        <v>96.9</v>
      </c>
      <c r="H159" s="318">
        <v>38.1</v>
      </c>
      <c r="I159" s="318">
        <v>96.9</v>
      </c>
      <c r="J159" s="318">
        <v>0</v>
      </c>
      <c r="K159" s="318">
        <v>96.9</v>
      </c>
      <c r="L159" s="319">
        <v>594.70000000000005</v>
      </c>
      <c r="M159" s="319">
        <v>59.47</v>
      </c>
    </row>
    <row r="160" spans="1:13" x14ac:dyDescent="0.25">
      <c r="A160" s="317" t="s">
        <v>408</v>
      </c>
      <c r="B160" s="318">
        <v>0</v>
      </c>
      <c r="C160" s="318">
        <v>10</v>
      </c>
      <c r="D160" s="318">
        <v>15.3</v>
      </c>
      <c r="E160" s="318">
        <v>10</v>
      </c>
      <c r="F160" s="318">
        <v>0</v>
      </c>
      <c r="G160" s="318">
        <v>0</v>
      </c>
      <c r="H160" s="318">
        <v>10</v>
      </c>
      <c r="I160" s="318">
        <v>12.75</v>
      </c>
      <c r="J160" s="318">
        <v>10</v>
      </c>
      <c r="K160" s="318">
        <v>15.3</v>
      </c>
      <c r="L160" s="319">
        <v>83.35</v>
      </c>
      <c r="M160" s="319">
        <v>8.3350000000000009</v>
      </c>
    </row>
    <row r="161" spans="1:13" x14ac:dyDescent="0.25">
      <c r="A161" s="317" t="s">
        <v>409</v>
      </c>
      <c r="B161" s="318">
        <v>178.5</v>
      </c>
      <c r="C161" s="318">
        <v>282.04000000000002</v>
      </c>
      <c r="D161" s="318">
        <v>220.64</v>
      </c>
      <c r="E161" s="318">
        <v>243.5</v>
      </c>
      <c r="F161" s="318">
        <v>240.36</v>
      </c>
      <c r="G161" s="318">
        <v>224.24</v>
      </c>
      <c r="H161" s="318">
        <v>245.36</v>
      </c>
      <c r="I161" s="318">
        <v>255.5</v>
      </c>
      <c r="J161" s="318">
        <v>270.18</v>
      </c>
      <c r="K161" s="318">
        <v>282.56</v>
      </c>
      <c r="L161" s="319">
        <v>2442.88</v>
      </c>
      <c r="M161" s="319">
        <v>244.28800000000001</v>
      </c>
    </row>
    <row r="162" spans="1:13" x14ac:dyDescent="0.25">
      <c r="A162" s="320" t="s">
        <v>252</v>
      </c>
      <c r="B162" s="318">
        <v>34.299999999999997</v>
      </c>
      <c r="C162" s="318">
        <v>20</v>
      </c>
      <c r="D162" s="318">
        <v>11.4</v>
      </c>
      <c r="E162" s="318">
        <v>34</v>
      </c>
      <c r="F162" s="318">
        <v>0</v>
      </c>
      <c r="G162" s="318">
        <v>36.4</v>
      </c>
      <c r="H162" s="318">
        <v>11.4</v>
      </c>
      <c r="I162" s="318">
        <v>33.799999999999997</v>
      </c>
      <c r="J162" s="318">
        <v>48.54</v>
      </c>
      <c r="K162" s="318">
        <v>0</v>
      </c>
      <c r="L162" s="319">
        <v>229.84</v>
      </c>
      <c r="M162" s="319">
        <v>22.984000000000002</v>
      </c>
    </row>
    <row r="163" spans="1:13" x14ac:dyDescent="0.25">
      <c r="A163" s="320" t="s">
        <v>410</v>
      </c>
      <c r="B163" s="318">
        <v>65.69</v>
      </c>
      <c r="C163" s="318">
        <v>21.649000000000001</v>
      </c>
      <c r="D163" s="318">
        <v>56</v>
      </c>
      <c r="E163" s="318">
        <v>0</v>
      </c>
      <c r="F163" s="318">
        <v>107.62</v>
      </c>
      <c r="G163" s="318">
        <v>82.765000000000001</v>
      </c>
      <c r="H163" s="318">
        <v>64.05</v>
      </c>
      <c r="I163" s="318">
        <v>48.46</v>
      </c>
      <c r="J163" s="318">
        <v>0</v>
      </c>
      <c r="K163" s="318">
        <v>97.519000000000005</v>
      </c>
      <c r="L163" s="319">
        <v>543.75300000000004</v>
      </c>
      <c r="M163" s="319">
        <v>54.375300000000003</v>
      </c>
    </row>
    <row r="164" spans="1:13" x14ac:dyDescent="0.25">
      <c r="A164" s="320" t="s">
        <v>385</v>
      </c>
      <c r="B164" s="318">
        <v>6</v>
      </c>
      <c r="C164" s="318">
        <v>0</v>
      </c>
      <c r="D164" s="318">
        <v>38.5</v>
      </c>
      <c r="E164" s="318">
        <v>0</v>
      </c>
      <c r="F164" s="318">
        <v>0</v>
      </c>
      <c r="G164" s="318">
        <v>38.5</v>
      </c>
      <c r="H164" s="318">
        <v>0</v>
      </c>
      <c r="I164" s="318">
        <v>14</v>
      </c>
      <c r="J164" s="318">
        <v>0</v>
      </c>
      <c r="K164" s="318">
        <v>0</v>
      </c>
      <c r="L164" s="319">
        <v>97</v>
      </c>
      <c r="M164" s="319">
        <v>9.6999999999999993</v>
      </c>
    </row>
    <row r="165" spans="1:13" x14ac:dyDescent="0.25">
      <c r="A165" s="320" t="s">
        <v>411</v>
      </c>
      <c r="B165" s="318">
        <v>49</v>
      </c>
      <c r="C165" s="318">
        <v>45</v>
      </c>
      <c r="D165" s="318">
        <v>54</v>
      </c>
      <c r="E165" s="318">
        <v>45</v>
      </c>
      <c r="F165" s="318">
        <v>45</v>
      </c>
      <c r="G165" s="318">
        <v>45</v>
      </c>
      <c r="H165" s="318">
        <v>59.4</v>
      </c>
      <c r="I165" s="318">
        <v>45</v>
      </c>
      <c r="J165" s="318">
        <v>49.3</v>
      </c>
      <c r="K165" s="323">
        <v>45</v>
      </c>
      <c r="L165" s="319">
        <v>481.7</v>
      </c>
      <c r="M165" s="319">
        <v>48.17</v>
      </c>
    </row>
    <row r="166" spans="1:13" x14ac:dyDescent="0.25">
      <c r="A166" s="320" t="s">
        <v>125</v>
      </c>
      <c r="B166" s="318">
        <v>0</v>
      </c>
      <c r="C166" s="318">
        <v>10</v>
      </c>
      <c r="D166" s="318">
        <v>0</v>
      </c>
      <c r="E166" s="318">
        <v>21</v>
      </c>
      <c r="F166" s="318">
        <v>10</v>
      </c>
      <c r="G166" s="318">
        <v>0</v>
      </c>
      <c r="H166" s="318">
        <v>10</v>
      </c>
      <c r="I166" s="318">
        <v>0</v>
      </c>
      <c r="J166" s="318">
        <v>10</v>
      </c>
      <c r="K166" s="318">
        <v>21</v>
      </c>
      <c r="L166" s="319">
        <v>82</v>
      </c>
      <c r="M166" s="319">
        <v>8.1999999999999993</v>
      </c>
    </row>
    <row r="168" spans="1:13" x14ac:dyDescent="0.25">
      <c r="A168" s="321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976"/>
  <sheetViews>
    <sheetView zoomScale="66" zoomScaleNormal="66" workbookViewId="0">
      <selection activeCell="N873" sqref="N873"/>
    </sheetView>
  </sheetViews>
  <sheetFormatPr defaultColWidth="8.7109375" defaultRowHeight="15.75" x14ac:dyDescent="0.25"/>
  <cols>
    <col min="1" max="1" width="47.5703125" style="15" customWidth="1"/>
    <col min="2" max="2" width="25.7109375" style="15" customWidth="1"/>
    <col min="3" max="3" width="13.42578125" style="324" customWidth="1"/>
    <col min="4" max="4" width="8.28515625" style="324" customWidth="1"/>
    <col min="5" max="5" width="10" style="15" customWidth="1"/>
    <col min="6" max="6" width="11.42578125" style="17" customWidth="1"/>
    <col min="7" max="7" width="10" style="17" customWidth="1"/>
    <col min="8" max="8" width="11.42578125" style="17" customWidth="1"/>
    <col min="9" max="9" width="12.140625" style="17" customWidth="1"/>
    <col min="10" max="10" width="19.85546875" style="325" customWidth="1"/>
    <col min="11" max="11" width="9.140625" style="21" customWidth="1"/>
    <col min="12" max="80" width="9.140625" style="20" customWidth="1"/>
  </cols>
  <sheetData>
    <row r="1" spans="1:80" s="327" customFormat="1" x14ac:dyDescent="0.25">
      <c r="A1" s="21"/>
      <c r="B1" s="21"/>
      <c r="C1" s="24" t="s">
        <v>0</v>
      </c>
      <c r="D1" s="24"/>
      <c r="E1" s="24"/>
      <c r="F1" s="24"/>
      <c r="G1" s="24"/>
      <c r="H1" s="24"/>
      <c r="I1" s="24"/>
      <c r="J1" s="18"/>
      <c r="K1" s="21"/>
      <c r="L1" s="326"/>
      <c r="M1" s="326"/>
      <c r="N1" s="326"/>
      <c r="O1" s="326"/>
      <c r="P1" s="326"/>
      <c r="Q1" s="326"/>
      <c r="R1" s="326"/>
      <c r="S1" s="326"/>
      <c r="T1" s="326"/>
      <c r="U1" s="326"/>
      <c r="V1" s="326"/>
      <c r="W1" s="326"/>
      <c r="X1" s="326"/>
      <c r="Y1" s="326"/>
      <c r="Z1" s="326"/>
      <c r="AA1" s="326"/>
      <c r="AB1" s="326"/>
      <c r="AC1" s="326"/>
      <c r="AD1" s="326"/>
      <c r="AE1" s="326"/>
      <c r="AF1" s="326"/>
      <c r="AG1" s="326"/>
      <c r="AH1" s="326"/>
      <c r="AI1" s="326"/>
      <c r="AJ1" s="326"/>
      <c r="AK1" s="326"/>
      <c r="AL1" s="326"/>
      <c r="AM1" s="326"/>
      <c r="AN1" s="326"/>
      <c r="AO1" s="326"/>
      <c r="AP1" s="326"/>
      <c r="AQ1" s="326"/>
      <c r="AR1" s="326"/>
      <c r="AS1" s="326"/>
      <c r="AT1" s="326"/>
      <c r="AU1" s="326"/>
      <c r="AV1" s="326"/>
      <c r="AW1" s="326"/>
      <c r="AX1" s="326"/>
      <c r="AY1" s="326"/>
      <c r="AZ1" s="326"/>
      <c r="BA1" s="326"/>
      <c r="BB1" s="326"/>
      <c r="BC1" s="326"/>
      <c r="BD1" s="326"/>
      <c r="BE1" s="326"/>
      <c r="BF1" s="326"/>
      <c r="BG1" s="326"/>
      <c r="BH1" s="326"/>
      <c r="BI1" s="326"/>
      <c r="BJ1" s="326"/>
      <c r="BK1" s="326"/>
      <c r="BL1" s="326"/>
      <c r="BM1" s="326"/>
      <c r="BN1" s="326"/>
      <c r="BO1" s="326"/>
      <c r="BP1" s="326"/>
      <c r="BQ1" s="326"/>
      <c r="BR1" s="326"/>
      <c r="BS1" s="326"/>
      <c r="BT1" s="326"/>
      <c r="BU1" s="326"/>
      <c r="BV1" s="326"/>
      <c r="BW1" s="326"/>
      <c r="BX1" s="326"/>
      <c r="BY1" s="326"/>
      <c r="BZ1" s="326"/>
      <c r="CA1" s="326"/>
      <c r="CB1" s="326"/>
    </row>
    <row r="2" spans="1:80" s="327" customFormat="1" x14ac:dyDescent="0.25">
      <c r="A2" s="21"/>
      <c r="B2" s="21"/>
      <c r="C2" s="25" t="s">
        <v>1</v>
      </c>
      <c r="D2" s="25"/>
      <c r="E2" s="25"/>
      <c r="F2" s="25"/>
      <c r="G2" s="25"/>
      <c r="H2" s="25"/>
      <c r="I2" s="25"/>
      <c r="J2" s="18"/>
      <c r="K2" s="21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6"/>
      <c r="AE2" s="326"/>
      <c r="AF2" s="326"/>
      <c r="AG2" s="326"/>
      <c r="AH2" s="326"/>
      <c r="AI2" s="326"/>
      <c r="AJ2" s="326"/>
      <c r="AK2" s="326"/>
      <c r="AL2" s="326"/>
      <c r="AM2" s="326"/>
      <c r="AN2" s="326"/>
      <c r="AO2" s="326"/>
      <c r="AP2" s="326"/>
      <c r="AQ2" s="326"/>
      <c r="AR2" s="326"/>
      <c r="AS2" s="326"/>
      <c r="AT2" s="326"/>
      <c r="AU2" s="326"/>
      <c r="AV2" s="326"/>
      <c r="AW2" s="326"/>
      <c r="AX2" s="326"/>
      <c r="AY2" s="326"/>
      <c r="AZ2" s="326"/>
      <c r="BA2" s="326"/>
      <c r="BB2" s="326"/>
      <c r="BC2" s="326"/>
      <c r="BD2" s="326"/>
      <c r="BE2" s="326"/>
      <c r="BF2" s="326"/>
      <c r="BG2" s="326"/>
      <c r="BH2" s="326"/>
      <c r="BI2" s="326"/>
      <c r="BJ2" s="326"/>
      <c r="BK2" s="326"/>
      <c r="BL2" s="326"/>
      <c r="BM2" s="326"/>
      <c r="BN2" s="326"/>
      <c r="BO2" s="326"/>
      <c r="BP2" s="326"/>
      <c r="BQ2" s="326"/>
      <c r="BR2" s="326"/>
      <c r="BS2" s="326"/>
      <c r="BT2" s="326"/>
      <c r="BU2" s="326"/>
      <c r="BV2" s="326"/>
      <c r="BW2" s="326"/>
      <c r="BX2" s="326"/>
      <c r="BY2" s="326"/>
      <c r="BZ2" s="326"/>
      <c r="CA2" s="326"/>
      <c r="CB2" s="326"/>
    </row>
    <row r="3" spans="1:80" s="327" customFormat="1" x14ac:dyDescent="0.25">
      <c r="A3" s="21"/>
      <c r="B3" s="21"/>
      <c r="C3" s="25" t="s">
        <v>414</v>
      </c>
      <c r="D3" s="25"/>
      <c r="E3" s="25"/>
      <c r="F3" s="25"/>
      <c r="G3" s="25"/>
      <c r="H3" s="25"/>
      <c r="I3" s="25"/>
      <c r="J3" s="18"/>
      <c r="K3" s="21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6"/>
      <c r="AB3" s="326"/>
      <c r="AC3" s="326"/>
      <c r="AD3" s="326"/>
      <c r="AE3" s="326"/>
      <c r="AF3" s="326"/>
      <c r="AG3" s="326"/>
      <c r="AH3" s="326"/>
      <c r="AI3" s="326"/>
      <c r="AJ3" s="326"/>
      <c r="AK3" s="326"/>
      <c r="AL3" s="326"/>
      <c r="AM3" s="326"/>
      <c r="AN3" s="326"/>
      <c r="AO3" s="326"/>
      <c r="AP3" s="326"/>
      <c r="AQ3" s="326"/>
      <c r="AR3" s="326"/>
      <c r="AS3" s="326"/>
      <c r="AT3" s="326"/>
      <c r="AU3" s="326"/>
      <c r="AV3" s="326"/>
      <c r="AW3" s="326"/>
      <c r="AX3" s="326"/>
      <c r="AY3" s="326"/>
      <c r="AZ3" s="326"/>
      <c r="BA3" s="326"/>
      <c r="BB3" s="326"/>
      <c r="BC3" s="326"/>
      <c r="BD3" s="326"/>
      <c r="BE3" s="326"/>
      <c r="BF3" s="326"/>
      <c r="BG3" s="326"/>
      <c r="BH3" s="326"/>
      <c r="BI3" s="326"/>
      <c r="BJ3" s="326"/>
      <c r="BK3" s="326"/>
      <c r="BL3" s="326"/>
      <c r="BM3" s="326"/>
      <c r="BN3" s="326"/>
      <c r="BO3" s="326"/>
      <c r="BP3" s="326"/>
      <c r="BQ3" s="326"/>
      <c r="BR3" s="326"/>
      <c r="BS3" s="326"/>
      <c r="BT3" s="326"/>
      <c r="BU3" s="326"/>
      <c r="BV3" s="326"/>
      <c r="BW3" s="326"/>
      <c r="BX3" s="326"/>
      <c r="BY3" s="326"/>
      <c r="BZ3" s="326"/>
      <c r="CA3" s="326"/>
      <c r="CB3" s="326"/>
    </row>
    <row r="4" spans="1:80" x14ac:dyDescent="0.25">
      <c r="A4" s="21"/>
      <c r="B4" s="21"/>
      <c r="C4" s="21"/>
      <c r="D4" s="21"/>
      <c r="E4" s="25"/>
      <c r="F4" s="25"/>
      <c r="G4" s="25"/>
      <c r="H4" s="25"/>
      <c r="I4" s="25"/>
      <c r="J4" s="80"/>
    </row>
    <row r="5" spans="1:80" x14ac:dyDescent="0.25">
      <c r="A5" s="15" t="s">
        <v>3</v>
      </c>
      <c r="C5" s="88"/>
      <c r="D5" s="15"/>
      <c r="J5" s="18"/>
    </row>
    <row r="6" spans="1:80" ht="26.25" customHeight="1" x14ac:dyDescent="0.25">
      <c r="A6" s="409" t="s">
        <v>4</v>
      </c>
      <c r="B6" s="409"/>
      <c r="C6" s="410" t="s">
        <v>5</v>
      </c>
      <c r="D6" s="29" t="s">
        <v>6</v>
      </c>
      <c r="E6" s="30" t="s">
        <v>6</v>
      </c>
      <c r="F6" s="14" t="s">
        <v>7</v>
      </c>
      <c r="G6" s="14"/>
      <c r="H6" s="14"/>
      <c r="I6" s="29" t="s">
        <v>8</v>
      </c>
      <c r="J6" s="31" t="s">
        <v>9</v>
      </c>
    </row>
    <row r="7" spans="1:80" ht="32.25" customHeight="1" x14ac:dyDescent="0.25">
      <c r="A7" s="411" t="s">
        <v>10</v>
      </c>
      <c r="B7" s="411"/>
      <c r="C7" s="410"/>
      <c r="D7" s="35" t="s">
        <v>11</v>
      </c>
      <c r="E7" s="36" t="s">
        <v>11</v>
      </c>
      <c r="F7" s="37"/>
      <c r="G7" s="38"/>
      <c r="H7" s="39"/>
      <c r="I7" s="35" t="s">
        <v>12</v>
      </c>
      <c r="J7" s="40"/>
    </row>
    <row r="8" spans="1:80" x14ac:dyDescent="0.25">
      <c r="A8" s="411"/>
      <c r="B8" s="411"/>
      <c r="C8" s="410"/>
      <c r="D8" s="44" t="s">
        <v>13</v>
      </c>
      <c r="E8" s="44" t="s">
        <v>14</v>
      </c>
      <c r="F8" s="44" t="s">
        <v>15</v>
      </c>
      <c r="G8" s="44" t="s">
        <v>16</v>
      </c>
      <c r="H8" s="45" t="s">
        <v>17</v>
      </c>
      <c r="I8" s="45" t="s">
        <v>18</v>
      </c>
      <c r="J8" s="46"/>
    </row>
    <row r="9" spans="1:80" x14ac:dyDescent="0.25">
      <c r="A9" s="71"/>
      <c r="B9" s="72" t="s">
        <v>19</v>
      </c>
      <c r="C9" s="73"/>
      <c r="D9" s="104"/>
      <c r="E9" s="328"/>
      <c r="F9" s="51"/>
      <c r="G9" s="51"/>
      <c r="H9" s="52"/>
      <c r="I9" s="51"/>
      <c r="J9" s="31"/>
    </row>
    <row r="10" spans="1:80" s="53" customFormat="1" x14ac:dyDescent="0.25">
      <c r="A10" s="47" t="s">
        <v>319</v>
      </c>
      <c r="B10" s="15"/>
      <c r="C10" s="48" t="s">
        <v>320</v>
      </c>
      <c r="D10" s="51"/>
      <c r="E10" s="51"/>
      <c r="F10" s="49">
        <v>7.5</v>
      </c>
      <c r="G10" s="51">
        <v>7.5</v>
      </c>
      <c r="H10" s="51">
        <v>18.399999999999999</v>
      </c>
      <c r="I10" s="49">
        <v>171.1</v>
      </c>
      <c r="J10" s="40" t="s">
        <v>22</v>
      </c>
      <c r="K10" s="21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</row>
    <row r="11" spans="1:80" s="53" customFormat="1" x14ac:dyDescent="0.25">
      <c r="A11" s="47"/>
      <c r="B11" s="15" t="s">
        <v>23</v>
      </c>
      <c r="C11" s="48"/>
      <c r="D11" s="51">
        <v>15</v>
      </c>
      <c r="E11" s="51">
        <v>15</v>
      </c>
      <c r="F11" s="51"/>
      <c r="G11" s="17"/>
      <c r="H11" s="51"/>
      <c r="I11" s="17"/>
      <c r="J11" s="40"/>
      <c r="K11" s="21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</row>
    <row r="12" spans="1:80" s="53" customFormat="1" x14ac:dyDescent="0.25">
      <c r="A12" s="47"/>
      <c r="B12" s="15" t="s">
        <v>24</v>
      </c>
      <c r="C12" s="48"/>
      <c r="D12" s="51">
        <v>75</v>
      </c>
      <c r="E12" s="51">
        <v>75</v>
      </c>
      <c r="F12" s="51"/>
      <c r="G12" s="17"/>
      <c r="H12" s="51"/>
      <c r="I12" s="17"/>
      <c r="J12" s="40"/>
      <c r="K12" s="21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</row>
    <row r="13" spans="1:80" s="53" customFormat="1" x14ac:dyDescent="0.25">
      <c r="A13" s="47"/>
      <c r="B13" s="15" t="s">
        <v>33</v>
      </c>
      <c r="C13" s="48"/>
      <c r="D13" s="51">
        <v>57</v>
      </c>
      <c r="E13" s="51">
        <v>57</v>
      </c>
      <c r="F13" s="51"/>
      <c r="G13" s="17"/>
      <c r="H13" s="51"/>
      <c r="I13" s="17"/>
      <c r="J13" s="40"/>
      <c r="K13" s="21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</row>
    <row r="14" spans="1:80" s="53" customFormat="1" x14ac:dyDescent="0.25">
      <c r="A14" s="47"/>
      <c r="B14" s="15" t="s">
        <v>74</v>
      </c>
      <c r="C14" s="48"/>
      <c r="D14" s="51">
        <v>2</v>
      </c>
      <c r="E14" s="51">
        <v>2</v>
      </c>
      <c r="F14" s="51"/>
      <c r="G14" s="17"/>
      <c r="H14" s="51"/>
      <c r="I14" s="17"/>
      <c r="J14" s="40"/>
      <c r="K14" s="21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</row>
    <row r="15" spans="1:80" s="53" customFormat="1" x14ac:dyDescent="0.25">
      <c r="A15" s="47"/>
      <c r="B15" s="15" t="s">
        <v>27</v>
      </c>
      <c r="C15" s="48"/>
      <c r="D15" s="51">
        <v>0.8</v>
      </c>
      <c r="E15" s="51">
        <v>0.8</v>
      </c>
      <c r="F15" s="51"/>
      <c r="G15" s="17"/>
      <c r="H15" s="51"/>
      <c r="I15" s="17"/>
      <c r="J15" s="40"/>
      <c r="K15" s="21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</row>
    <row r="16" spans="1:80" s="53" customFormat="1" x14ac:dyDescent="0.25">
      <c r="A16" s="47"/>
      <c r="B16" s="15" t="s">
        <v>28</v>
      </c>
      <c r="C16" s="48"/>
      <c r="D16" s="51">
        <v>3</v>
      </c>
      <c r="E16" s="51">
        <v>3</v>
      </c>
      <c r="F16" s="51"/>
      <c r="G16" s="17"/>
      <c r="H16" s="51"/>
      <c r="I16" s="17"/>
      <c r="J16" s="40"/>
      <c r="K16" s="21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  <c r="AY16" s="20"/>
      <c r="AZ16" s="20"/>
      <c r="BA16" s="20"/>
      <c r="BB16" s="20"/>
      <c r="BC16" s="20"/>
      <c r="BD16" s="20"/>
      <c r="BE16" s="20"/>
      <c r="BF16" s="20"/>
      <c r="BG16" s="20"/>
      <c r="BH16" s="20"/>
      <c r="BI16" s="20"/>
      <c r="BJ16" s="20"/>
      <c r="BK16" s="20"/>
      <c r="BL16" s="20"/>
      <c r="BM16" s="20"/>
      <c r="BN16" s="20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</row>
    <row r="17" spans="1:172" s="62" customFormat="1" x14ac:dyDescent="0.25">
      <c r="A17" s="54" t="s">
        <v>29</v>
      </c>
      <c r="B17" s="21"/>
      <c r="C17" s="55" t="s">
        <v>321</v>
      </c>
      <c r="D17" s="56"/>
      <c r="E17" s="57"/>
      <c r="F17" s="58">
        <v>0.05</v>
      </c>
      <c r="G17" s="59">
        <v>0.01</v>
      </c>
      <c r="H17" s="24">
        <v>4.42</v>
      </c>
      <c r="I17" s="59">
        <v>18</v>
      </c>
      <c r="J17" s="40" t="s">
        <v>31</v>
      </c>
      <c r="K17" s="21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1"/>
      <c r="CO17" s="61"/>
      <c r="CP17" s="61"/>
      <c r="CQ17" s="61"/>
      <c r="CR17" s="61"/>
      <c r="CS17" s="61"/>
      <c r="CT17" s="61"/>
      <c r="CU17" s="61"/>
      <c r="CV17" s="61"/>
      <c r="CW17" s="61"/>
      <c r="CX17" s="61"/>
      <c r="CY17" s="61"/>
      <c r="CZ17" s="61"/>
      <c r="DA17" s="61"/>
      <c r="DB17" s="61"/>
      <c r="DC17" s="61"/>
      <c r="DD17" s="61"/>
      <c r="DE17" s="61"/>
      <c r="DF17" s="61"/>
      <c r="DG17" s="61"/>
      <c r="DH17" s="61"/>
      <c r="DI17" s="61"/>
      <c r="DJ17" s="61"/>
      <c r="DK17" s="61"/>
      <c r="DL17" s="61"/>
      <c r="DM17" s="61"/>
      <c r="DN17" s="61"/>
      <c r="DO17" s="61"/>
      <c r="DP17" s="61"/>
      <c r="DQ17" s="61"/>
      <c r="DR17" s="61"/>
      <c r="DS17" s="61"/>
      <c r="DT17" s="61"/>
      <c r="DU17" s="61"/>
      <c r="DV17" s="61"/>
      <c r="DW17" s="61"/>
      <c r="DX17" s="61"/>
      <c r="DY17" s="61"/>
      <c r="DZ17" s="61"/>
      <c r="EA17" s="61"/>
      <c r="EB17" s="61"/>
      <c r="EC17" s="61"/>
      <c r="ED17" s="61"/>
      <c r="EE17" s="61"/>
      <c r="EF17" s="61"/>
      <c r="EG17" s="61"/>
      <c r="EH17" s="61"/>
      <c r="EI17" s="61"/>
      <c r="EJ17" s="61"/>
      <c r="EK17" s="61"/>
      <c r="EL17" s="61"/>
      <c r="EM17" s="61"/>
      <c r="EN17" s="61"/>
      <c r="EO17" s="61"/>
      <c r="EP17" s="61"/>
      <c r="EQ17" s="61"/>
      <c r="ER17" s="61"/>
      <c r="ES17" s="61"/>
      <c r="ET17" s="61"/>
      <c r="EU17" s="61"/>
      <c r="EV17" s="61"/>
      <c r="EW17" s="61"/>
      <c r="EX17" s="61"/>
      <c r="EY17" s="61"/>
      <c r="EZ17" s="61"/>
      <c r="FA17" s="61"/>
      <c r="FB17" s="61"/>
      <c r="FC17" s="61"/>
      <c r="FD17" s="61"/>
      <c r="FE17" s="61"/>
      <c r="FF17" s="61"/>
      <c r="FG17" s="61"/>
      <c r="FH17" s="61"/>
      <c r="FI17" s="61"/>
      <c r="FJ17" s="61"/>
      <c r="FK17" s="61"/>
      <c r="FL17" s="61"/>
      <c r="FM17" s="61"/>
      <c r="FN17" s="61"/>
      <c r="FO17" s="61"/>
      <c r="FP17" s="61"/>
    </row>
    <row r="18" spans="1:172" s="62" customFormat="1" x14ac:dyDescent="0.25">
      <c r="A18" s="54"/>
      <c r="B18" s="21" t="s">
        <v>32</v>
      </c>
      <c r="C18" s="63"/>
      <c r="D18" s="25">
        <v>0.2</v>
      </c>
      <c r="E18" s="55">
        <v>0.2</v>
      </c>
      <c r="F18" s="58"/>
      <c r="G18" s="58"/>
      <c r="H18" s="59"/>
      <c r="I18" s="59"/>
      <c r="J18" s="40"/>
      <c r="K18" s="21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H18" s="61"/>
      <c r="DI18" s="61"/>
      <c r="DJ18" s="61"/>
      <c r="DK18" s="61"/>
      <c r="DL18" s="61"/>
      <c r="DM18" s="61"/>
      <c r="DN18" s="61"/>
      <c r="DO18" s="61"/>
      <c r="DP18" s="61"/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  <c r="ET18" s="61"/>
      <c r="EU18" s="61"/>
      <c r="EV18" s="61"/>
      <c r="EW18" s="61"/>
      <c r="EX18" s="61"/>
      <c r="EY18" s="61"/>
      <c r="EZ18" s="61"/>
      <c r="FA18" s="61"/>
      <c r="FB18" s="61"/>
      <c r="FC18" s="61"/>
      <c r="FD18" s="61"/>
      <c r="FE18" s="61"/>
      <c r="FF18" s="61"/>
      <c r="FG18" s="61"/>
      <c r="FH18" s="61"/>
      <c r="FI18" s="61"/>
      <c r="FJ18" s="61"/>
      <c r="FK18" s="61"/>
      <c r="FL18" s="61"/>
      <c r="FM18" s="61"/>
      <c r="FN18" s="61"/>
      <c r="FO18" s="61"/>
      <c r="FP18" s="61"/>
    </row>
    <row r="19" spans="1:172" s="62" customFormat="1" x14ac:dyDescent="0.25">
      <c r="A19" s="54"/>
      <c r="B19" s="21" t="s">
        <v>26</v>
      </c>
      <c r="C19" s="63"/>
      <c r="D19" s="25">
        <v>4</v>
      </c>
      <c r="E19" s="55">
        <v>4</v>
      </c>
      <c r="F19" s="58"/>
      <c r="G19" s="58"/>
      <c r="H19" s="59"/>
      <c r="I19" s="58"/>
      <c r="J19" s="40"/>
      <c r="K19" s="21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1"/>
      <c r="CO19" s="61"/>
      <c r="CP19" s="61"/>
      <c r="CQ19" s="61"/>
      <c r="CR19" s="61"/>
      <c r="CS19" s="61"/>
      <c r="CT19" s="61"/>
      <c r="CU19" s="61"/>
      <c r="CV19" s="61"/>
      <c r="CW19" s="61"/>
      <c r="CX19" s="61"/>
      <c r="CY19" s="61"/>
      <c r="CZ19" s="61"/>
      <c r="DA19" s="61"/>
      <c r="DB19" s="61"/>
      <c r="DC19" s="61"/>
      <c r="DD19" s="61"/>
      <c r="DE19" s="61"/>
      <c r="DF19" s="61"/>
      <c r="DG19" s="61"/>
      <c r="DH19" s="61"/>
      <c r="DI19" s="61"/>
      <c r="DJ19" s="61"/>
      <c r="DK19" s="61"/>
      <c r="DL19" s="61"/>
      <c r="DM19" s="61"/>
      <c r="DN19" s="61"/>
      <c r="DO19" s="61"/>
      <c r="DP19" s="61"/>
      <c r="DQ19" s="61"/>
      <c r="DR19" s="61"/>
      <c r="DS19" s="61"/>
      <c r="DT19" s="61"/>
      <c r="DU19" s="61"/>
      <c r="DV19" s="61"/>
      <c r="DW19" s="61"/>
      <c r="DX19" s="61"/>
      <c r="DY19" s="61"/>
      <c r="DZ19" s="61"/>
      <c r="EA19" s="61"/>
      <c r="EB19" s="61"/>
      <c r="EC19" s="61"/>
      <c r="ED19" s="61"/>
      <c r="EE19" s="61"/>
      <c r="EF19" s="61"/>
      <c r="EG19" s="61"/>
      <c r="EH19" s="61"/>
      <c r="EI19" s="61"/>
      <c r="EJ19" s="61"/>
      <c r="EK19" s="61"/>
      <c r="EL19" s="61"/>
      <c r="EM19" s="61"/>
      <c r="EN19" s="61"/>
      <c r="EO19" s="61"/>
      <c r="EP19" s="61"/>
      <c r="EQ19" s="61"/>
      <c r="ER19" s="61"/>
      <c r="ES19" s="61"/>
      <c r="ET19" s="61"/>
      <c r="EU19" s="61"/>
      <c r="EV19" s="61"/>
      <c r="EW19" s="61"/>
      <c r="EX19" s="61"/>
      <c r="EY19" s="61"/>
      <c r="EZ19" s="61"/>
      <c r="FA19" s="61"/>
      <c r="FB19" s="61"/>
      <c r="FC19" s="61"/>
      <c r="FD19" s="61"/>
      <c r="FE19" s="61"/>
      <c r="FF19" s="61"/>
      <c r="FG19" s="61"/>
      <c r="FH19" s="61"/>
      <c r="FI19" s="61"/>
      <c r="FJ19" s="61"/>
      <c r="FK19" s="61"/>
      <c r="FL19" s="61"/>
      <c r="FM19" s="61"/>
      <c r="FN19" s="61"/>
      <c r="FO19" s="61"/>
      <c r="FP19" s="61"/>
    </row>
    <row r="20" spans="1:172" s="62" customFormat="1" x14ac:dyDescent="0.25">
      <c r="A20" s="54"/>
      <c r="B20" s="21" t="s">
        <v>33</v>
      </c>
      <c r="C20" s="63"/>
      <c r="D20" s="25">
        <v>160</v>
      </c>
      <c r="E20" s="55">
        <v>160</v>
      </c>
      <c r="F20" s="58"/>
      <c r="G20" s="58"/>
      <c r="H20" s="59"/>
      <c r="I20" s="58"/>
      <c r="J20" s="40"/>
      <c r="K20" s="21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H20" s="61"/>
      <c r="DI20" s="61"/>
      <c r="DJ20" s="61"/>
      <c r="DK20" s="61"/>
      <c r="DL20" s="61"/>
      <c r="DM20" s="61"/>
      <c r="DN20" s="61"/>
      <c r="DO20" s="61"/>
      <c r="DP20" s="61"/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  <c r="ET20" s="61"/>
      <c r="EU20" s="61"/>
      <c r="EV20" s="61"/>
      <c r="EW20" s="61"/>
      <c r="EX20" s="61"/>
      <c r="EY20" s="61"/>
      <c r="EZ20" s="61"/>
      <c r="FA20" s="61"/>
      <c r="FB20" s="61"/>
      <c r="FC20" s="61"/>
      <c r="FD20" s="61"/>
      <c r="FE20" s="61"/>
      <c r="FF20" s="61"/>
      <c r="FG20" s="61"/>
      <c r="FH20" s="61"/>
      <c r="FI20" s="61"/>
      <c r="FJ20" s="61"/>
      <c r="FK20" s="61"/>
      <c r="FL20" s="61"/>
      <c r="FM20" s="61"/>
      <c r="FN20" s="61"/>
      <c r="FO20" s="61"/>
      <c r="FP20" s="61"/>
    </row>
    <row r="21" spans="1:172" ht="16.5" customHeight="1" x14ac:dyDescent="0.25">
      <c r="A21" s="47" t="s">
        <v>34</v>
      </c>
      <c r="C21" s="64" t="s">
        <v>35</v>
      </c>
      <c r="D21" s="47"/>
      <c r="E21" s="329"/>
      <c r="F21" s="104">
        <v>1.9</v>
      </c>
      <c r="G21" s="48">
        <v>4.4000000000000004</v>
      </c>
      <c r="H21" s="69">
        <v>13</v>
      </c>
      <c r="I21" s="48">
        <v>99</v>
      </c>
      <c r="J21" s="40" t="s">
        <v>36</v>
      </c>
    </row>
    <row r="22" spans="1:172" x14ac:dyDescent="0.25">
      <c r="A22" s="47"/>
      <c r="B22" s="15" t="s">
        <v>37</v>
      </c>
      <c r="C22" s="48"/>
      <c r="D22" s="104">
        <v>25</v>
      </c>
      <c r="E22" s="48">
        <v>25</v>
      </c>
      <c r="F22" s="104"/>
      <c r="G22" s="48"/>
      <c r="H22" s="48"/>
      <c r="I22" s="48"/>
      <c r="J22" s="40"/>
    </row>
    <row r="23" spans="1:172" x14ac:dyDescent="0.25">
      <c r="A23" s="47"/>
      <c r="B23" s="15" t="s">
        <v>28</v>
      </c>
      <c r="C23" s="48"/>
      <c r="D23" s="104">
        <v>5</v>
      </c>
      <c r="E23" s="48">
        <v>5</v>
      </c>
      <c r="F23" s="104" t="s">
        <v>38</v>
      </c>
      <c r="G23" s="48"/>
      <c r="H23" s="48"/>
      <c r="I23" s="48"/>
      <c r="J23" s="40"/>
    </row>
    <row r="24" spans="1:172" x14ac:dyDescent="0.25">
      <c r="A24" s="66" t="s">
        <v>39</v>
      </c>
      <c r="B24" s="67"/>
      <c r="C24" s="68">
        <v>347</v>
      </c>
      <c r="D24" s="150"/>
      <c r="E24" s="68"/>
      <c r="F24" s="44">
        <f>SUM(F9:F23)</f>
        <v>9.4499999999999993</v>
      </c>
      <c r="G24" s="44">
        <f>SUM(G9:G23)</f>
        <v>11.91</v>
      </c>
      <c r="H24" s="44">
        <f>SUM(H9:H23)</f>
        <v>35.82</v>
      </c>
      <c r="I24" s="44">
        <f>SUM(I9:I23)</f>
        <v>288.10000000000002</v>
      </c>
      <c r="J24" s="46"/>
    </row>
    <row r="25" spans="1:172" s="53" customFormat="1" x14ac:dyDescent="0.25">
      <c r="A25" s="47" t="s">
        <v>40</v>
      </c>
      <c r="B25" s="15"/>
      <c r="C25" s="48">
        <v>125</v>
      </c>
      <c r="D25" s="69">
        <v>125</v>
      </c>
      <c r="E25" s="48">
        <v>125</v>
      </c>
      <c r="F25" s="49">
        <v>0.6</v>
      </c>
      <c r="G25" s="51">
        <v>0.3</v>
      </c>
      <c r="H25" s="17">
        <v>13</v>
      </c>
      <c r="I25" s="51">
        <v>57</v>
      </c>
      <c r="J25" s="40" t="s">
        <v>41</v>
      </c>
      <c r="K25" s="21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20"/>
      <c r="BS25" s="20"/>
      <c r="BT25" s="20"/>
      <c r="BU25" s="20"/>
      <c r="BV25" s="20"/>
      <c r="BW25" s="20"/>
      <c r="BX25" s="20"/>
      <c r="BY25" s="20"/>
      <c r="BZ25" s="20"/>
      <c r="CA25" s="20"/>
      <c r="CB25" s="20"/>
    </row>
    <row r="26" spans="1:172" s="53" customFormat="1" x14ac:dyDescent="0.25">
      <c r="A26" s="47" t="s">
        <v>322</v>
      </c>
      <c r="B26" s="15"/>
      <c r="C26" s="48"/>
      <c r="D26" s="69"/>
      <c r="E26" s="48"/>
      <c r="F26" s="49"/>
      <c r="G26" s="51"/>
      <c r="H26" s="17"/>
      <c r="I26" s="51"/>
      <c r="J26" s="40"/>
      <c r="K26" s="21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</row>
    <row r="27" spans="1:172" x14ac:dyDescent="0.25">
      <c r="A27" s="66" t="s">
        <v>39</v>
      </c>
      <c r="B27" s="67"/>
      <c r="C27" s="68">
        <v>125</v>
      </c>
      <c r="D27" s="150"/>
      <c r="E27" s="330"/>
      <c r="F27" s="44">
        <f>SUM(F25)</f>
        <v>0.6</v>
      </c>
      <c r="G27" s="44">
        <f>SUM(G25)</f>
        <v>0.3</v>
      </c>
      <c r="H27" s="44">
        <f>SUM(H25)</f>
        <v>13</v>
      </c>
      <c r="I27" s="44">
        <f>SUM(I25)</f>
        <v>57</v>
      </c>
      <c r="J27" s="46"/>
    </row>
    <row r="28" spans="1:172" x14ac:dyDescent="0.25">
      <c r="A28" s="71"/>
      <c r="B28" s="72"/>
      <c r="C28" s="73">
        <v>472</v>
      </c>
      <c r="D28" s="149"/>
      <c r="E28" s="72"/>
      <c r="F28" s="30">
        <f>F24+F27</f>
        <v>10.049999999999999</v>
      </c>
      <c r="G28" s="30">
        <f>G24+G27</f>
        <v>12.21</v>
      </c>
      <c r="H28" s="30">
        <f>H24+H27</f>
        <v>48.82</v>
      </c>
      <c r="I28" s="30">
        <f>I24+I27</f>
        <v>345.1</v>
      </c>
      <c r="J28" s="31"/>
    </row>
    <row r="29" spans="1:172" x14ac:dyDescent="0.25">
      <c r="A29" s="71"/>
      <c r="B29" s="72" t="s">
        <v>43</v>
      </c>
      <c r="C29" s="73"/>
      <c r="D29" s="73"/>
      <c r="E29" s="143"/>
      <c r="F29" s="30"/>
      <c r="G29" s="74"/>
      <c r="H29" s="30"/>
      <c r="I29" s="74"/>
      <c r="J29" s="31"/>
    </row>
    <row r="30" spans="1:172" ht="31.5" x14ac:dyDescent="0.25">
      <c r="A30" s="47" t="s">
        <v>323</v>
      </c>
      <c r="C30" s="48">
        <v>30</v>
      </c>
      <c r="D30" s="113"/>
      <c r="E30" s="128"/>
      <c r="F30" s="17">
        <v>0.24</v>
      </c>
      <c r="G30" s="51">
        <v>0.03</v>
      </c>
      <c r="H30" s="17">
        <v>0.6</v>
      </c>
      <c r="I30" s="51">
        <v>3.6</v>
      </c>
      <c r="J30" s="129" t="s">
        <v>324</v>
      </c>
    </row>
    <row r="31" spans="1:172" x14ac:dyDescent="0.25">
      <c r="A31" s="47"/>
      <c r="B31" s="15" t="s">
        <v>52</v>
      </c>
      <c r="C31" s="64"/>
      <c r="D31" s="69">
        <v>40.299999999999997</v>
      </c>
      <c r="E31" s="48">
        <v>30.3</v>
      </c>
      <c r="G31" s="51"/>
      <c r="I31" s="51"/>
      <c r="J31" s="40"/>
    </row>
    <row r="32" spans="1:172" s="53" customFormat="1" ht="36.75" customHeight="1" x14ac:dyDescent="0.25">
      <c r="A32" s="47" t="s">
        <v>47</v>
      </c>
      <c r="B32" s="15"/>
      <c r="C32" s="48" t="s">
        <v>325</v>
      </c>
      <c r="D32" s="81"/>
      <c r="E32" s="82"/>
      <c r="F32" s="17">
        <v>3</v>
      </c>
      <c r="G32" s="51">
        <v>4.32</v>
      </c>
      <c r="H32" s="17">
        <v>11.34</v>
      </c>
      <c r="I32" s="49">
        <v>99</v>
      </c>
      <c r="J32" s="40" t="s">
        <v>49</v>
      </c>
      <c r="K32" s="21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</row>
    <row r="33" spans="1:80" s="53" customFormat="1" ht="17.25" customHeight="1" x14ac:dyDescent="0.25">
      <c r="A33" s="47"/>
      <c r="B33" s="15" t="s">
        <v>50</v>
      </c>
      <c r="C33" s="64"/>
      <c r="D33" s="48">
        <v>22.61</v>
      </c>
      <c r="E33" s="69">
        <v>14.7</v>
      </c>
      <c r="F33" s="49"/>
      <c r="G33" s="49"/>
      <c r="H33" s="49"/>
      <c r="I33" s="49"/>
      <c r="J33" s="40"/>
      <c r="K33" s="21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</row>
    <row r="34" spans="1:80" s="53" customFormat="1" ht="17.25" customHeight="1" x14ac:dyDescent="0.25">
      <c r="A34" s="47"/>
      <c r="B34" s="15" t="s">
        <v>51</v>
      </c>
      <c r="C34" s="64"/>
      <c r="D34" s="17">
        <v>75.150000000000006</v>
      </c>
      <c r="E34" s="82">
        <v>45</v>
      </c>
      <c r="F34" s="17"/>
      <c r="G34" s="51"/>
      <c r="H34" s="17"/>
      <c r="I34" s="49"/>
      <c r="J34" s="40"/>
      <c r="K34" s="21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  <c r="BG34" s="20"/>
      <c r="BH34" s="20"/>
      <c r="BI34" s="20"/>
      <c r="BJ34" s="20"/>
      <c r="BK34" s="20"/>
      <c r="BL34" s="20"/>
      <c r="BM34" s="20"/>
      <c r="BN34" s="20"/>
      <c r="BO34" s="20"/>
      <c r="BP34" s="20"/>
      <c r="BQ34" s="20"/>
      <c r="BR34" s="20"/>
      <c r="BS34" s="20"/>
      <c r="BT34" s="20"/>
      <c r="BU34" s="20"/>
      <c r="BV34" s="20"/>
      <c r="BW34" s="20"/>
      <c r="BX34" s="20"/>
      <c r="BY34" s="20"/>
      <c r="BZ34" s="20"/>
      <c r="CA34" s="20"/>
      <c r="CB34" s="20"/>
    </row>
    <row r="35" spans="1:80" s="53" customFormat="1" ht="17.25" customHeight="1" x14ac:dyDescent="0.25">
      <c r="A35" s="47"/>
      <c r="B35" s="15" t="s">
        <v>52</v>
      </c>
      <c r="C35" s="64"/>
      <c r="D35" s="81">
        <v>7.98</v>
      </c>
      <c r="E35" s="82">
        <v>6</v>
      </c>
      <c r="F35" s="17"/>
      <c r="G35" s="51"/>
      <c r="H35" s="17"/>
      <c r="I35" s="49"/>
      <c r="J35" s="40"/>
      <c r="K35" s="21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20"/>
      <c r="BL35" s="20"/>
      <c r="BM35" s="20"/>
      <c r="BN35" s="20"/>
      <c r="BO35" s="20"/>
      <c r="BP35" s="20"/>
      <c r="BQ35" s="20"/>
      <c r="BR35" s="20"/>
      <c r="BS35" s="20"/>
      <c r="BT35" s="20"/>
      <c r="BU35" s="20"/>
      <c r="BV35" s="20"/>
      <c r="BW35" s="20"/>
      <c r="BX35" s="20"/>
      <c r="BY35" s="20"/>
      <c r="BZ35" s="20"/>
      <c r="CA35" s="20"/>
      <c r="CB35" s="20"/>
    </row>
    <row r="36" spans="1:80" s="53" customFormat="1" ht="17.25" customHeight="1" x14ac:dyDescent="0.25">
      <c r="A36" s="47"/>
      <c r="B36" s="15" t="s">
        <v>53</v>
      </c>
      <c r="C36" s="64"/>
      <c r="D36" s="81">
        <v>7.14</v>
      </c>
      <c r="E36" s="82">
        <v>6</v>
      </c>
      <c r="F36" s="17"/>
      <c r="G36" s="51"/>
      <c r="H36" s="17"/>
      <c r="I36" s="49"/>
      <c r="J36" s="40"/>
      <c r="K36" s="21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0"/>
    </row>
    <row r="37" spans="1:80" s="53" customFormat="1" ht="17.25" customHeight="1" x14ac:dyDescent="0.25">
      <c r="A37" s="47"/>
      <c r="B37" s="15" t="s">
        <v>54</v>
      </c>
      <c r="C37" s="64"/>
      <c r="D37" s="81">
        <v>6</v>
      </c>
      <c r="E37" s="82">
        <v>6</v>
      </c>
      <c r="F37" s="17"/>
      <c r="G37" s="51"/>
      <c r="H37" s="17"/>
      <c r="I37" s="49"/>
      <c r="J37" s="40"/>
      <c r="K37" s="21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  <c r="BG37" s="20"/>
      <c r="BH37" s="20"/>
      <c r="BI37" s="20"/>
      <c r="BJ37" s="20"/>
      <c r="BK37" s="20"/>
      <c r="BL37" s="20"/>
      <c r="BM37" s="20"/>
      <c r="BN37" s="20"/>
      <c r="BO37" s="20"/>
      <c r="BP37" s="20"/>
      <c r="BQ37" s="20"/>
      <c r="BR37" s="20"/>
      <c r="BS37" s="20"/>
      <c r="BT37" s="20"/>
      <c r="BU37" s="20"/>
      <c r="BV37" s="20"/>
      <c r="BW37" s="20"/>
      <c r="BX37" s="20"/>
      <c r="BY37" s="20"/>
      <c r="BZ37" s="20"/>
      <c r="CA37" s="20"/>
      <c r="CB37" s="20"/>
    </row>
    <row r="38" spans="1:80" s="53" customFormat="1" ht="17.25" customHeight="1" x14ac:dyDescent="0.25">
      <c r="A38" s="47"/>
      <c r="B38" s="15" t="s">
        <v>55</v>
      </c>
      <c r="C38" s="64"/>
      <c r="D38" s="81">
        <v>1.8</v>
      </c>
      <c r="E38" s="82">
        <v>1.8</v>
      </c>
      <c r="F38" s="17"/>
      <c r="G38" s="51"/>
      <c r="H38" s="17"/>
      <c r="I38" s="49"/>
      <c r="J38" s="40"/>
      <c r="K38" s="21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</row>
    <row r="39" spans="1:80" s="53" customFormat="1" ht="17.25" customHeight="1" x14ac:dyDescent="0.25">
      <c r="A39" s="47"/>
      <c r="B39" s="15" t="s">
        <v>27</v>
      </c>
      <c r="C39" s="64"/>
      <c r="D39" s="81">
        <v>0.5</v>
      </c>
      <c r="E39" s="82">
        <v>0.5</v>
      </c>
      <c r="F39" s="17"/>
      <c r="G39" s="51"/>
      <c r="H39" s="17"/>
      <c r="I39" s="49"/>
      <c r="J39" s="40"/>
      <c r="K39" s="21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</row>
    <row r="40" spans="1:80" s="53" customFormat="1" ht="17.25" customHeight="1" x14ac:dyDescent="0.25">
      <c r="A40" s="47"/>
      <c r="B40" s="15" t="s">
        <v>33</v>
      </c>
      <c r="C40" s="64"/>
      <c r="D40" s="81">
        <v>114</v>
      </c>
      <c r="E40" s="82">
        <v>114</v>
      </c>
      <c r="F40" s="17"/>
      <c r="G40" s="51"/>
      <c r="H40" s="17"/>
      <c r="I40" s="49"/>
      <c r="J40" s="40"/>
      <c r="K40" s="21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</row>
    <row r="41" spans="1:80" s="62" customFormat="1" ht="31.5" x14ac:dyDescent="0.25">
      <c r="A41" s="47" t="s">
        <v>326</v>
      </c>
      <c r="B41" s="15"/>
      <c r="C41" s="48">
        <v>50</v>
      </c>
      <c r="D41" s="48"/>
      <c r="E41" s="69"/>
      <c r="F41" s="48">
        <v>3.87</v>
      </c>
      <c r="G41" s="69">
        <v>5</v>
      </c>
      <c r="H41" s="48">
        <v>3.13</v>
      </c>
      <c r="I41" s="69">
        <v>73</v>
      </c>
      <c r="J41" s="40" t="s">
        <v>327</v>
      </c>
      <c r="K41" s="21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</row>
    <row r="42" spans="1:80" s="62" customFormat="1" x14ac:dyDescent="0.25">
      <c r="A42" s="47"/>
      <c r="B42" s="15" t="s">
        <v>59</v>
      </c>
      <c r="C42" s="48"/>
      <c r="D42" s="48">
        <v>34.299999999999997</v>
      </c>
      <c r="E42" s="69">
        <v>34.299999999999997</v>
      </c>
      <c r="F42" s="48"/>
      <c r="G42" s="69"/>
      <c r="H42" s="48"/>
      <c r="I42" s="69"/>
      <c r="J42" s="40"/>
      <c r="K42" s="21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</row>
    <row r="43" spans="1:80" s="62" customFormat="1" x14ac:dyDescent="0.25">
      <c r="A43" s="47"/>
      <c r="B43" s="15" t="s">
        <v>60</v>
      </c>
      <c r="C43" s="48"/>
      <c r="D43" s="48">
        <v>4</v>
      </c>
      <c r="E43" s="69">
        <v>4</v>
      </c>
      <c r="F43" s="48"/>
      <c r="G43" s="69"/>
      <c r="H43" s="48"/>
      <c r="I43" s="69"/>
      <c r="J43" s="40"/>
      <c r="K43" s="21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60"/>
      <c r="BB43" s="60"/>
      <c r="BC43" s="60"/>
      <c r="BD43" s="60"/>
      <c r="BE43" s="60"/>
      <c r="BF43" s="60"/>
      <c r="BG43" s="60"/>
      <c r="BH43" s="60"/>
      <c r="BI43" s="60"/>
      <c r="BJ43" s="60"/>
      <c r="BK43" s="60"/>
      <c r="BL43" s="60"/>
      <c r="BM43" s="60"/>
      <c r="BN43" s="60"/>
      <c r="BO43" s="60"/>
      <c r="BP43" s="60"/>
      <c r="BQ43" s="60"/>
      <c r="BR43" s="60"/>
      <c r="BS43" s="60"/>
      <c r="BT43" s="60"/>
      <c r="BU43" s="60"/>
      <c r="BV43" s="60"/>
      <c r="BW43" s="60"/>
      <c r="BX43" s="60"/>
      <c r="BY43" s="60"/>
      <c r="BZ43" s="60"/>
      <c r="CA43" s="60"/>
      <c r="CB43" s="60"/>
    </row>
    <row r="44" spans="1:80" s="62" customFormat="1" x14ac:dyDescent="0.25">
      <c r="A44" s="47"/>
      <c r="B44" s="15" t="s">
        <v>33</v>
      </c>
      <c r="C44" s="48"/>
      <c r="D44" s="48">
        <v>4</v>
      </c>
      <c r="E44" s="69">
        <v>4</v>
      </c>
      <c r="F44" s="48"/>
      <c r="G44" s="69"/>
      <c r="H44" s="48"/>
      <c r="I44" s="69"/>
      <c r="J44" s="40"/>
      <c r="K44" s="21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60"/>
      <c r="BB44" s="60"/>
      <c r="BC44" s="60"/>
      <c r="BD44" s="60"/>
      <c r="BE44" s="60"/>
      <c r="BF44" s="60"/>
      <c r="BG44" s="60"/>
      <c r="BH44" s="60"/>
      <c r="BI44" s="60"/>
      <c r="BJ44" s="60"/>
      <c r="BK44" s="60"/>
      <c r="BL44" s="60"/>
      <c r="BM44" s="60"/>
      <c r="BN44" s="60"/>
      <c r="BO44" s="60"/>
      <c r="BP44" s="60"/>
      <c r="BQ44" s="60"/>
      <c r="BR44" s="60"/>
      <c r="BS44" s="60"/>
      <c r="BT44" s="60"/>
      <c r="BU44" s="60"/>
      <c r="BV44" s="60"/>
      <c r="BW44" s="60"/>
      <c r="BX44" s="60"/>
      <c r="BY44" s="60"/>
      <c r="BZ44" s="60"/>
      <c r="CA44" s="60"/>
      <c r="CB44" s="60"/>
    </row>
    <row r="45" spans="1:80" s="62" customFormat="1" x14ac:dyDescent="0.25">
      <c r="A45" s="47"/>
      <c r="B45" s="15" t="s">
        <v>53</v>
      </c>
      <c r="C45" s="48"/>
      <c r="D45" s="48">
        <v>10.199999999999999</v>
      </c>
      <c r="E45" s="69">
        <v>8.6</v>
      </c>
      <c r="F45" s="48"/>
      <c r="G45" s="69"/>
      <c r="H45" s="48"/>
      <c r="I45" s="69"/>
      <c r="J45" s="40"/>
      <c r="K45" s="21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0"/>
      <c r="AL45" s="60"/>
      <c r="AM45" s="60"/>
      <c r="AN45" s="60"/>
      <c r="AO45" s="60"/>
      <c r="AP45" s="60"/>
      <c r="AQ45" s="60"/>
      <c r="AR45" s="60"/>
      <c r="AS45" s="60"/>
      <c r="AT45" s="60"/>
      <c r="AU45" s="60"/>
      <c r="AV45" s="60"/>
      <c r="AW45" s="60"/>
      <c r="AX45" s="60"/>
      <c r="AY45" s="60"/>
      <c r="AZ45" s="60"/>
      <c r="BA45" s="60"/>
      <c r="BB45" s="60"/>
      <c r="BC45" s="60"/>
      <c r="BD45" s="60"/>
      <c r="BE45" s="60"/>
      <c r="BF45" s="60"/>
      <c r="BG45" s="60"/>
      <c r="BH45" s="60"/>
      <c r="BI45" s="60"/>
      <c r="BJ45" s="60"/>
      <c r="BK45" s="60"/>
      <c r="BL45" s="60"/>
      <c r="BM45" s="60"/>
      <c r="BN45" s="60"/>
      <c r="BO45" s="60"/>
      <c r="BP45" s="60"/>
      <c r="BQ45" s="60"/>
      <c r="BR45" s="60"/>
      <c r="BS45" s="60"/>
      <c r="BT45" s="60"/>
      <c r="BU45" s="60"/>
      <c r="BV45" s="60"/>
      <c r="BW45" s="60"/>
      <c r="BX45" s="60"/>
      <c r="BY45" s="60"/>
      <c r="BZ45" s="60"/>
      <c r="CA45" s="60"/>
      <c r="CB45" s="60"/>
    </row>
    <row r="46" spans="1:80" s="62" customFormat="1" x14ac:dyDescent="0.25">
      <c r="A46" s="47"/>
      <c r="B46" s="15" t="s">
        <v>23</v>
      </c>
      <c r="C46" s="48"/>
      <c r="D46" s="48">
        <v>2</v>
      </c>
      <c r="E46" s="69">
        <v>2</v>
      </c>
      <c r="F46" s="48"/>
      <c r="G46" s="69"/>
      <c r="H46" s="48"/>
      <c r="I46" s="69"/>
      <c r="J46" s="40"/>
      <c r="K46" s="21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</row>
    <row r="47" spans="1:80" s="62" customFormat="1" x14ac:dyDescent="0.25">
      <c r="A47" s="47"/>
      <c r="B47" s="15" t="s">
        <v>27</v>
      </c>
      <c r="C47" s="48"/>
      <c r="D47" s="48">
        <v>0.3</v>
      </c>
      <c r="E47" s="69">
        <v>0.3</v>
      </c>
      <c r="F47" s="48"/>
      <c r="G47" s="69"/>
      <c r="H47" s="48"/>
      <c r="I47" s="69"/>
      <c r="J47" s="40"/>
      <c r="K47" s="21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60"/>
      <c r="AD47" s="60"/>
      <c r="AE47" s="60"/>
      <c r="AF47" s="60"/>
      <c r="AG47" s="60"/>
      <c r="AH47" s="60"/>
      <c r="AI47" s="60"/>
      <c r="AJ47" s="60"/>
      <c r="AK47" s="60"/>
      <c r="AL47" s="60"/>
      <c r="AM47" s="60"/>
      <c r="AN47" s="60"/>
      <c r="AO47" s="60"/>
      <c r="AP47" s="60"/>
      <c r="AQ47" s="60"/>
      <c r="AR47" s="60"/>
      <c r="AS47" s="60"/>
      <c r="AT47" s="60"/>
      <c r="AU47" s="60"/>
      <c r="AV47" s="60"/>
      <c r="AW47" s="60"/>
      <c r="AX47" s="60"/>
      <c r="AY47" s="60"/>
      <c r="AZ47" s="60"/>
      <c r="BA47" s="60"/>
      <c r="BB47" s="60"/>
      <c r="BC47" s="60"/>
      <c r="BD47" s="60"/>
      <c r="BE47" s="60"/>
      <c r="BF47" s="60"/>
      <c r="BG47" s="60"/>
      <c r="BH47" s="60"/>
      <c r="BI47" s="60"/>
      <c r="BJ47" s="60"/>
      <c r="BK47" s="60"/>
      <c r="BL47" s="60"/>
      <c r="BM47" s="60"/>
      <c r="BN47" s="60"/>
      <c r="BO47" s="60"/>
      <c r="BP47" s="60"/>
      <c r="BQ47" s="60"/>
      <c r="BR47" s="60"/>
      <c r="BS47" s="60"/>
      <c r="BT47" s="60"/>
      <c r="BU47" s="60"/>
      <c r="BV47" s="60"/>
      <c r="BW47" s="60"/>
      <c r="BX47" s="60"/>
      <c r="BY47" s="60"/>
      <c r="BZ47" s="60"/>
      <c r="CA47" s="60"/>
      <c r="CB47" s="60"/>
    </row>
    <row r="48" spans="1:80" s="62" customFormat="1" x14ac:dyDescent="0.25">
      <c r="A48" s="47"/>
      <c r="B48" s="15" t="s">
        <v>61</v>
      </c>
      <c r="C48" s="48"/>
      <c r="D48" s="48"/>
      <c r="E48" s="69">
        <v>53</v>
      </c>
      <c r="F48" s="48"/>
      <c r="G48" s="69"/>
      <c r="H48" s="48"/>
      <c r="I48" s="69"/>
      <c r="J48" s="40"/>
      <c r="K48" s="21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60"/>
      <c r="AD48" s="60"/>
      <c r="AE48" s="60"/>
      <c r="AF48" s="60"/>
      <c r="AG48" s="60"/>
      <c r="AH48" s="60"/>
      <c r="AI48" s="60"/>
      <c r="AJ48" s="60"/>
      <c r="AK48" s="60"/>
      <c r="AL48" s="60"/>
      <c r="AM48" s="60"/>
      <c r="AN48" s="60"/>
      <c r="AO48" s="60"/>
      <c r="AP48" s="60"/>
      <c r="AQ48" s="60"/>
      <c r="AR48" s="60"/>
      <c r="AS48" s="60"/>
      <c r="AT48" s="60"/>
      <c r="AU48" s="60"/>
      <c r="AV48" s="60"/>
      <c r="AW48" s="60"/>
      <c r="AX48" s="60"/>
      <c r="AY48" s="60"/>
      <c r="AZ48" s="60"/>
      <c r="BA48" s="60"/>
      <c r="BB48" s="60"/>
      <c r="BC48" s="60"/>
      <c r="BD48" s="60"/>
      <c r="BE48" s="60"/>
      <c r="BF48" s="60"/>
      <c r="BG48" s="60"/>
      <c r="BH48" s="60"/>
      <c r="BI48" s="60"/>
      <c r="BJ48" s="60"/>
      <c r="BK48" s="60"/>
      <c r="BL48" s="60"/>
      <c r="BM48" s="60"/>
      <c r="BN48" s="60"/>
      <c r="BO48" s="60"/>
      <c r="BP48" s="60"/>
      <c r="BQ48" s="60"/>
      <c r="BR48" s="60"/>
      <c r="BS48" s="60"/>
      <c r="BT48" s="60"/>
      <c r="BU48" s="60"/>
      <c r="BV48" s="60"/>
      <c r="BW48" s="60"/>
      <c r="BX48" s="60"/>
      <c r="BY48" s="60"/>
      <c r="BZ48" s="60"/>
      <c r="CA48" s="60"/>
      <c r="CB48" s="60"/>
    </row>
    <row r="49" spans="1:80" s="62" customFormat="1" x14ac:dyDescent="0.25">
      <c r="A49" s="47"/>
      <c r="B49" s="15" t="s">
        <v>55</v>
      </c>
      <c r="C49" s="48"/>
      <c r="D49" s="48">
        <v>1</v>
      </c>
      <c r="E49" s="69">
        <v>1</v>
      </c>
      <c r="F49" s="48"/>
      <c r="G49" s="69"/>
      <c r="H49" s="48"/>
      <c r="I49" s="69"/>
      <c r="J49" s="40"/>
      <c r="K49" s="21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60"/>
      <c r="AI49" s="60"/>
      <c r="AJ49" s="60"/>
      <c r="AK49" s="60"/>
      <c r="AL49" s="60"/>
      <c r="AM49" s="60"/>
      <c r="AN49" s="60"/>
      <c r="AO49" s="60"/>
      <c r="AP49" s="60"/>
      <c r="AQ49" s="60"/>
      <c r="AR49" s="60"/>
      <c r="AS49" s="60"/>
      <c r="AT49" s="60"/>
      <c r="AU49" s="60"/>
      <c r="AV49" s="60"/>
      <c r="AW49" s="60"/>
      <c r="AX49" s="60"/>
      <c r="AY49" s="60"/>
      <c r="AZ49" s="60"/>
      <c r="BA49" s="60"/>
      <c r="BB49" s="60"/>
      <c r="BC49" s="60"/>
      <c r="BD49" s="60"/>
      <c r="BE49" s="60"/>
      <c r="BF49" s="60"/>
      <c r="BG49" s="60"/>
      <c r="BH49" s="60"/>
      <c r="BI49" s="60"/>
      <c r="BJ49" s="60"/>
      <c r="BK49" s="60"/>
      <c r="BL49" s="60"/>
      <c r="BM49" s="60"/>
      <c r="BN49" s="60"/>
      <c r="BO49" s="60"/>
      <c r="BP49" s="60"/>
      <c r="BQ49" s="60"/>
      <c r="BR49" s="60"/>
      <c r="BS49" s="60"/>
      <c r="BT49" s="60"/>
      <c r="BU49" s="60"/>
      <c r="BV49" s="60"/>
      <c r="BW49" s="60"/>
      <c r="BX49" s="60"/>
      <c r="BY49" s="60"/>
      <c r="BZ49" s="60"/>
      <c r="CA49" s="60"/>
      <c r="CB49" s="60"/>
    </row>
    <row r="50" spans="1:80" s="79" customFormat="1" x14ac:dyDescent="0.25">
      <c r="A50" s="47" t="s">
        <v>67</v>
      </c>
      <c r="B50" s="15"/>
      <c r="C50" s="48" t="s">
        <v>328</v>
      </c>
      <c r="D50" s="51"/>
      <c r="E50" s="51"/>
      <c r="F50" s="51">
        <v>5.5</v>
      </c>
      <c r="G50" s="51">
        <v>5</v>
      </c>
      <c r="H50" s="51">
        <v>32</v>
      </c>
      <c r="I50" s="51">
        <v>195</v>
      </c>
      <c r="J50" s="40" t="s">
        <v>69</v>
      </c>
      <c r="K50" s="21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  <c r="AM50" s="85"/>
      <c r="AN50" s="85"/>
      <c r="AO50" s="85"/>
      <c r="AP50" s="85"/>
      <c r="AQ50" s="85"/>
      <c r="AR50" s="85"/>
      <c r="AS50" s="85"/>
      <c r="AT50" s="85"/>
      <c r="AU50" s="85"/>
      <c r="AV50" s="85"/>
      <c r="AW50" s="85"/>
      <c r="AX50" s="85"/>
      <c r="AY50" s="85"/>
      <c r="AZ50" s="85"/>
      <c r="BA50" s="85"/>
      <c r="BB50" s="85"/>
      <c r="BC50" s="85"/>
      <c r="BD50" s="85"/>
      <c r="BE50" s="85"/>
      <c r="BF50" s="85"/>
      <c r="BG50" s="85"/>
      <c r="BH50" s="85"/>
      <c r="BI50" s="85"/>
      <c r="BJ50" s="85"/>
      <c r="BK50" s="85"/>
      <c r="BL50" s="85"/>
      <c r="BM50" s="85"/>
      <c r="BN50" s="85"/>
      <c r="BO50" s="85"/>
      <c r="BP50" s="85"/>
      <c r="BQ50" s="85"/>
      <c r="BR50" s="85"/>
      <c r="BS50" s="85"/>
      <c r="BT50" s="85"/>
      <c r="BU50" s="85"/>
      <c r="BV50" s="85"/>
      <c r="BW50" s="85"/>
      <c r="BX50" s="85"/>
      <c r="BY50" s="85"/>
      <c r="BZ50" s="85"/>
      <c r="CA50" s="85"/>
      <c r="CB50" s="85"/>
    </row>
    <row r="51" spans="1:80" s="79" customFormat="1" x14ac:dyDescent="0.25">
      <c r="A51" s="47"/>
      <c r="B51" s="15" t="s">
        <v>70</v>
      </c>
      <c r="C51" s="48"/>
      <c r="D51" s="17">
        <v>27.5</v>
      </c>
      <c r="E51" s="51">
        <v>27.5</v>
      </c>
      <c r="F51" s="17"/>
      <c r="G51" s="51"/>
      <c r="H51" s="17"/>
      <c r="I51" s="49"/>
      <c r="J51" s="40"/>
      <c r="K51" s="21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  <c r="AM51" s="85"/>
      <c r="AN51" s="85"/>
      <c r="AO51" s="85"/>
      <c r="AP51" s="85"/>
      <c r="AQ51" s="85"/>
      <c r="AR51" s="85"/>
      <c r="AS51" s="85"/>
      <c r="AT51" s="85"/>
      <c r="AU51" s="85"/>
      <c r="AV51" s="85"/>
      <c r="AW51" s="85"/>
      <c r="AX51" s="85"/>
      <c r="AY51" s="85"/>
      <c r="AZ51" s="85"/>
      <c r="BA51" s="85"/>
      <c r="BB51" s="85"/>
      <c r="BC51" s="85"/>
      <c r="BD51" s="85"/>
      <c r="BE51" s="85"/>
      <c r="BF51" s="85"/>
      <c r="BG51" s="85"/>
      <c r="BH51" s="85"/>
      <c r="BI51" s="85"/>
      <c r="BJ51" s="85"/>
      <c r="BK51" s="85"/>
      <c r="BL51" s="85"/>
      <c r="BM51" s="85"/>
      <c r="BN51" s="85"/>
      <c r="BO51" s="85"/>
      <c r="BP51" s="85"/>
      <c r="BQ51" s="85"/>
      <c r="BR51" s="85"/>
      <c r="BS51" s="85"/>
      <c r="BT51" s="85"/>
      <c r="BU51" s="85"/>
      <c r="BV51" s="85"/>
      <c r="BW51" s="85"/>
      <c r="BX51" s="85"/>
      <c r="BY51" s="85"/>
      <c r="BZ51" s="85"/>
      <c r="CA51" s="85"/>
      <c r="CB51" s="85"/>
    </row>
    <row r="52" spans="1:80" s="79" customFormat="1" x14ac:dyDescent="0.25">
      <c r="A52" s="47"/>
      <c r="B52" s="15" t="s">
        <v>33</v>
      </c>
      <c r="C52" s="48"/>
      <c r="D52" s="17">
        <v>91.3</v>
      </c>
      <c r="E52" s="51">
        <v>91.3</v>
      </c>
      <c r="F52" s="17"/>
      <c r="G52" s="51"/>
      <c r="H52" s="17"/>
      <c r="I52" s="49"/>
      <c r="J52" s="40"/>
      <c r="K52" s="21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5"/>
      <c r="BK52" s="85"/>
      <c r="BL52" s="85"/>
      <c r="BM52" s="85"/>
      <c r="BN52" s="85"/>
      <c r="BO52" s="85"/>
      <c r="BP52" s="85"/>
      <c r="BQ52" s="85"/>
      <c r="BR52" s="85"/>
      <c r="BS52" s="85"/>
      <c r="BT52" s="85"/>
      <c r="BU52" s="85"/>
      <c r="BV52" s="85"/>
      <c r="BW52" s="85"/>
      <c r="BX52" s="85"/>
      <c r="BY52" s="85"/>
      <c r="BZ52" s="85"/>
      <c r="CA52" s="85"/>
      <c r="CB52" s="85"/>
    </row>
    <row r="53" spans="1:80" s="79" customFormat="1" x14ac:dyDescent="0.25">
      <c r="A53" s="47"/>
      <c r="B53" s="15" t="s">
        <v>28</v>
      </c>
      <c r="C53" s="48"/>
      <c r="D53" s="17">
        <v>2.5</v>
      </c>
      <c r="E53" s="51">
        <v>2.5</v>
      </c>
      <c r="F53" s="17"/>
      <c r="G53" s="51"/>
      <c r="H53" s="17"/>
      <c r="I53" s="49"/>
      <c r="J53" s="40"/>
      <c r="K53" s="21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5"/>
      <c r="W53" s="85"/>
      <c r="X53" s="85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  <c r="AJ53" s="85"/>
      <c r="AK53" s="85"/>
      <c r="AL53" s="85"/>
      <c r="AM53" s="85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5"/>
      <c r="BR53" s="85"/>
      <c r="BS53" s="85"/>
      <c r="BT53" s="85"/>
      <c r="BU53" s="85"/>
      <c r="BV53" s="85"/>
      <c r="BW53" s="85"/>
      <c r="BX53" s="85"/>
      <c r="BY53" s="85"/>
      <c r="BZ53" s="85"/>
      <c r="CA53" s="85"/>
      <c r="CB53" s="85"/>
    </row>
    <row r="54" spans="1:80" s="79" customFormat="1" x14ac:dyDescent="0.25">
      <c r="A54" s="47"/>
      <c r="B54" s="15" t="s">
        <v>27</v>
      </c>
      <c r="C54" s="48"/>
      <c r="D54" s="17">
        <v>0.4</v>
      </c>
      <c r="E54" s="51">
        <v>0.4</v>
      </c>
      <c r="F54" s="17"/>
      <c r="G54" s="51"/>
      <c r="H54" s="17"/>
      <c r="I54" s="49"/>
      <c r="J54" s="40"/>
      <c r="K54" s="21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  <c r="AM54" s="85"/>
      <c r="AN54" s="85"/>
      <c r="AO54" s="85"/>
      <c r="AP54" s="85"/>
      <c r="AQ54" s="85"/>
      <c r="AR54" s="85"/>
      <c r="AS54" s="85"/>
      <c r="AT54" s="85"/>
      <c r="AU54" s="85"/>
      <c r="AV54" s="85"/>
      <c r="AW54" s="85"/>
      <c r="AX54" s="85"/>
      <c r="AY54" s="85"/>
      <c r="AZ54" s="85"/>
      <c r="BA54" s="85"/>
      <c r="BB54" s="85"/>
      <c r="BC54" s="85"/>
      <c r="BD54" s="85"/>
      <c r="BE54" s="85"/>
      <c r="BF54" s="85"/>
      <c r="BG54" s="85"/>
      <c r="BH54" s="85"/>
      <c r="BI54" s="85"/>
      <c r="BJ54" s="85"/>
      <c r="BK54" s="85"/>
      <c r="BL54" s="85"/>
      <c r="BM54" s="85"/>
      <c r="BN54" s="85"/>
      <c r="BO54" s="85"/>
      <c r="BP54" s="85"/>
      <c r="BQ54" s="85"/>
      <c r="BR54" s="85"/>
      <c r="BS54" s="85"/>
      <c r="BT54" s="85"/>
      <c r="BU54" s="85"/>
      <c r="BV54" s="85"/>
      <c r="BW54" s="85"/>
      <c r="BX54" s="85"/>
      <c r="BY54" s="85"/>
      <c r="BZ54" s="85"/>
      <c r="CA54" s="85"/>
      <c r="CB54" s="85"/>
    </row>
    <row r="55" spans="1:80" s="130" customFormat="1" x14ac:dyDescent="0.25">
      <c r="A55" s="47" t="s">
        <v>71</v>
      </c>
      <c r="B55" s="15"/>
      <c r="C55" s="48">
        <v>150</v>
      </c>
      <c r="D55" s="17"/>
      <c r="E55" s="51"/>
      <c r="F55" s="49"/>
      <c r="G55" s="51"/>
      <c r="H55" s="17">
        <v>8.34</v>
      </c>
      <c r="I55" s="49">
        <v>33.340000000000003</v>
      </c>
      <c r="J55" s="40" t="s">
        <v>72</v>
      </c>
      <c r="K55" s="21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AI55" s="124"/>
      <c r="AJ55" s="124"/>
      <c r="AK55" s="124"/>
      <c r="AL55" s="124"/>
      <c r="AM55" s="124"/>
      <c r="AN55" s="124"/>
      <c r="AO55" s="124"/>
      <c r="AP55" s="124"/>
      <c r="AQ55" s="124"/>
      <c r="AR55" s="124"/>
      <c r="AS55" s="124"/>
      <c r="AT55" s="124"/>
      <c r="AU55" s="124"/>
      <c r="AV55" s="124"/>
      <c r="AW55" s="124"/>
      <c r="AX55" s="124"/>
      <c r="AY55" s="124"/>
      <c r="AZ55" s="124"/>
      <c r="BA55" s="124"/>
      <c r="BB55" s="124"/>
      <c r="BC55" s="124"/>
      <c r="BD55" s="124"/>
      <c r="BE55" s="124"/>
      <c r="BF55" s="124"/>
      <c r="BG55" s="124"/>
      <c r="BH55" s="124"/>
      <c r="BI55" s="124"/>
      <c r="BJ55" s="124"/>
      <c r="BK55" s="124"/>
      <c r="BL55" s="124"/>
      <c r="BM55" s="124"/>
      <c r="BN55" s="124"/>
      <c r="BO55" s="124"/>
      <c r="BP55" s="124"/>
      <c r="BQ55" s="124"/>
      <c r="BR55" s="124"/>
      <c r="BS55" s="124"/>
      <c r="BT55" s="124"/>
      <c r="BU55" s="124"/>
      <c r="BV55" s="124"/>
      <c r="BW55" s="124"/>
      <c r="BX55" s="124"/>
      <c r="BY55" s="124"/>
      <c r="BZ55" s="124"/>
      <c r="CA55" s="124"/>
      <c r="CB55" s="124"/>
    </row>
    <row r="56" spans="1:80" s="130" customFormat="1" x14ac:dyDescent="0.25">
      <c r="A56" s="47"/>
      <c r="B56" s="15" t="s">
        <v>73</v>
      </c>
      <c r="C56" s="48"/>
      <c r="D56" s="17">
        <v>17.5</v>
      </c>
      <c r="E56" s="51">
        <v>17.5</v>
      </c>
      <c r="F56" s="49"/>
      <c r="G56" s="51"/>
      <c r="H56" s="17"/>
      <c r="I56" s="49"/>
      <c r="J56" s="40"/>
      <c r="K56" s="21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AI56" s="124"/>
      <c r="AJ56" s="124"/>
      <c r="AK56" s="124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124"/>
      <c r="BN56" s="124"/>
      <c r="BO56" s="124"/>
      <c r="BP56" s="124"/>
      <c r="BQ56" s="124"/>
      <c r="BR56" s="124"/>
      <c r="BS56" s="124"/>
      <c r="BT56" s="124"/>
      <c r="BU56" s="124"/>
      <c r="BV56" s="124"/>
      <c r="BW56" s="124"/>
      <c r="BX56" s="124"/>
      <c r="BY56" s="124"/>
      <c r="BZ56" s="124"/>
      <c r="CA56" s="124"/>
      <c r="CB56" s="124"/>
    </row>
    <row r="57" spans="1:80" s="130" customFormat="1" x14ac:dyDescent="0.25">
      <c r="A57" s="47"/>
      <c r="B57" s="15" t="s">
        <v>74</v>
      </c>
      <c r="C57" s="48"/>
      <c r="D57" s="17">
        <v>4</v>
      </c>
      <c r="E57" s="51">
        <v>4</v>
      </c>
      <c r="F57" s="49"/>
      <c r="G57" s="51"/>
      <c r="H57" s="17"/>
      <c r="I57" s="49"/>
      <c r="J57" s="40"/>
      <c r="K57" s="21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AI57" s="124"/>
      <c r="AJ57" s="124"/>
      <c r="AK57" s="124"/>
      <c r="AL57" s="124"/>
      <c r="AM57" s="124"/>
      <c r="AN57" s="124"/>
      <c r="AO57" s="124"/>
      <c r="AP57" s="124"/>
      <c r="AQ57" s="124"/>
      <c r="AR57" s="124"/>
      <c r="AS57" s="124"/>
      <c r="AT57" s="124"/>
      <c r="AU57" s="124"/>
      <c r="AV57" s="124"/>
      <c r="AW57" s="124"/>
      <c r="AX57" s="124"/>
      <c r="AY57" s="124"/>
      <c r="AZ57" s="124"/>
      <c r="BA57" s="124"/>
      <c r="BB57" s="124"/>
      <c r="BC57" s="124"/>
      <c r="BD57" s="124"/>
      <c r="BE57" s="124"/>
      <c r="BF57" s="124"/>
      <c r="BG57" s="124"/>
      <c r="BH57" s="124"/>
      <c r="BI57" s="124"/>
      <c r="BJ57" s="124"/>
      <c r="BK57" s="124"/>
      <c r="BL57" s="124"/>
      <c r="BM57" s="124"/>
      <c r="BN57" s="124"/>
      <c r="BO57" s="124"/>
      <c r="BP57" s="124"/>
      <c r="BQ57" s="124"/>
      <c r="BR57" s="124"/>
      <c r="BS57" s="124"/>
      <c r="BT57" s="124"/>
      <c r="BU57" s="124"/>
      <c r="BV57" s="124"/>
      <c r="BW57" s="124"/>
      <c r="BX57" s="124"/>
      <c r="BY57" s="124"/>
      <c r="BZ57" s="124"/>
      <c r="CA57" s="124"/>
      <c r="CB57" s="124"/>
    </row>
    <row r="58" spans="1:80" s="130" customFormat="1" x14ac:dyDescent="0.25">
      <c r="A58" s="47"/>
      <c r="B58" s="15" t="s">
        <v>25</v>
      </c>
      <c r="C58" s="48"/>
      <c r="D58" s="51">
        <v>150</v>
      </c>
      <c r="E58" s="51">
        <v>150</v>
      </c>
      <c r="F58" s="51"/>
      <c r="G58" s="51"/>
      <c r="H58" s="51"/>
      <c r="I58" s="51"/>
      <c r="J58" s="40"/>
      <c r="K58" s="21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  <c r="AA58" s="124"/>
      <c r="AB58" s="124"/>
      <c r="AC58" s="124"/>
      <c r="AD58" s="124"/>
      <c r="AE58" s="124"/>
      <c r="AF58" s="124"/>
      <c r="AG58" s="124"/>
      <c r="AH58" s="124"/>
      <c r="AI58" s="124"/>
      <c r="AJ58" s="124"/>
      <c r="AK58" s="124"/>
      <c r="AL58" s="124"/>
      <c r="AM58" s="124"/>
      <c r="AN58" s="124"/>
      <c r="AO58" s="124"/>
      <c r="AP58" s="124"/>
      <c r="AQ58" s="124"/>
      <c r="AR58" s="124"/>
      <c r="AS58" s="124"/>
      <c r="AT58" s="124"/>
      <c r="AU58" s="124"/>
      <c r="AV58" s="124"/>
      <c r="AW58" s="124"/>
      <c r="AX58" s="124"/>
      <c r="AY58" s="124"/>
      <c r="AZ58" s="124"/>
      <c r="BA58" s="124"/>
      <c r="BB58" s="124"/>
      <c r="BC58" s="124"/>
      <c r="BD58" s="124"/>
      <c r="BE58" s="124"/>
      <c r="BF58" s="124"/>
      <c r="BG58" s="124"/>
      <c r="BH58" s="124"/>
      <c r="BI58" s="124"/>
      <c r="BJ58" s="124"/>
      <c r="BK58" s="124"/>
      <c r="BL58" s="124"/>
      <c r="BM58" s="124"/>
      <c r="BN58" s="124"/>
      <c r="BO58" s="124"/>
      <c r="BP58" s="124"/>
      <c r="BQ58" s="124"/>
      <c r="BR58" s="124"/>
      <c r="BS58" s="124"/>
      <c r="BT58" s="124"/>
      <c r="BU58" s="124"/>
      <c r="BV58" s="124"/>
      <c r="BW58" s="124"/>
      <c r="BX58" s="124"/>
      <c r="BY58" s="124"/>
      <c r="BZ58" s="124"/>
      <c r="CA58" s="124"/>
      <c r="CB58" s="124"/>
    </row>
    <row r="59" spans="1:80" x14ac:dyDescent="0.25">
      <c r="A59" s="47" t="s">
        <v>75</v>
      </c>
      <c r="C59" s="48">
        <v>30</v>
      </c>
      <c r="D59" s="48">
        <v>30</v>
      </c>
      <c r="E59" s="69">
        <v>30</v>
      </c>
      <c r="F59" s="48">
        <v>1.5</v>
      </c>
      <c r="G59" s="69">
        <v>0.3</v>
      </c>
      <c r="H59" s="48">
        <v>14.3</v>
      </c>
      <c r="I59" s="69">
        <v>66</v>
      </c>
      <c r="J59" s="40"/>
    </row>
    <row r="60" spans="1:80" x14ac:dyDescent="0.25">
      <c r="A60" s="66" t="s">
        <v>39</v>
      </c>
      <c r="B60" s="67"/>
      <c r="C60" s="44">
        <v>532.5</v>
      </c>
      <c r="D60" s="331"/>
      <c r="E60" s="68"/>
      <c r="F60" s="45">
        <f>SUM(F30:F59)</f>
        <v>14.11</v>
      </c>
      <c r="G60" s="45">
        <f>SUM(G30:G59)</f>
        <v>14.650000000000002</v>
      </c>
      <c r="H60" s="45">
        <f>SUM(H30:H59)</f>
        <v>69.709999999999994</v>
      </c>
      <c r="I60" s="45">
        <f>SUM(I30:I59)</f>
        <v>469.94000000000005</v>
      </c>
      <c r="J60" s="46"/>
    </row>
    <row r="61" spans="1:80" x14ac:dyDescent="0.25">
      <c r="A61" s="47"/>
      <c r="B61" s="15" t="s">
        <v>76</v>
      </c>
      <c r="C61" s="48"/>
      <c r="D61" s="48"/>
      <c r="E61" s="69"/>
      <c r="F61" s="49"/>
      <c r="G61" s="51"/>
      <c r="H61" s="52"/>
      <c r="J61" s="40"/>
    </row>
    <row r="62" spans="1:80" ht="31.5" x14ac:dyDescent="0.25">
      <c r="A62" s="47" t="s">
        <v>77</v>
      </c>
      <c r="C62" s="48">
        <v>40</v>
      </c>
      <c r="D62" s="17"/>
      <c r="E62" s="51"/>
      <c r="F62" s="51">
        <v>3.6</v>
      </c>
      <c r="G62" s="17">
        <v>4</v>
      </c>
      <c r="H62" s="51">
        <v>29</v>
      </c>
      <c r="I62" s="17">
        <v>167</v>
      </c>
      <c r="J62" s="40" t="s">
        <v>78</v>
      </c>
    </row>
    <row r="63" spans="1:80" x14ac:dyDescent="0.25">
      <c r="A63" s="47"/>
      <c r="B63" s="15" t="s">
        <v>63</v>
      </c>
      <c r="C63" s="48"/>
      <c r="D63" s="17">
        <v>27</v>
      </c>
      <c r="E63" s="51">
        <v>27</v>
      </c>
      <c r="F63" s="51"/>
      <c r="H63" s="51"/>
      <c r="J63" s="40"/>
    </row>
    <row r="64" spans="1:80" ht="19.5" customHeight="1" x14ac:dyDescent="0.25">
      <c r="A64" s="47"/>
      <c r="B64" s="15" t="s">
        <v>74</v>
      </c>
      <c r="C64" s="48"/>
      <c r="D64" s="17">
        <v>5.6</v>
      </c>
      <c r="E64" s="51">
        <v>5.6</v>
      </c>
      <c r="F64" s="51"/>
      <c r="G64" s="51"/>
      <c r="H64" s="51"/>
      <c r="I64" s="49"/>
      <c r="J64" s="40"/>
    </row>
    <row r="65" spans="1:172" ht="15.75" customHeight="1" x14ac:dyDescent="0.25">
      <c r="A65" s="47"/>
      <c r="B65" s="15" t="s">
        <v>25</v>
      </c>
      <c r="C65" s="48"/>
      <c r="D65" s="17">
        <v>11.2</v>
      </c>
      <c r="E65" s="51">
        <v>11.2</v>
      </c>
      <c r="F65" s="51"/>
      <c r="H65" s="51"/>
      <c r="J65" s="40"/>
    </row>
    <row r="66" spans="1:172" x14ac:dyDescent="0.25">
      <c r="A66" s="47"/>
      <c r="B66" s="15" t="s">
        <v>55</v>
      </c>
      <c r="C66" s="48"/>
      <c r="D66" s="17">
        <v>5.6</v>
      </c>
      <c r="E66" s="51">
        <v>5.6</v>
      </c>
      <c r="F66" s="51"/>
      <c r="H66" s="51"/>
      <c r="J66" s="40"/>
    </row>
    <row r="67" spans="1:172" x14ac:dyDescent="0.25">
      <c r="A67" s="47"/>
      <c r="B67" s="15" t="s">
        <v>79</v>
      </c>
      <c r="C67" s="48"/>
      <c r="D67" s="17">
        <v>0.16</v>
      </c>
      <c r="E67" s="51">
        <v>0.16</v>
      </c>
      <c r="F67" s="51"/>
      <c r="H67" s="51"/>
      <c r="J67" s="40"/>
    </row>
    <row r="68" spans="1:172" x14ac:dyDescent="0.25">
      <c r="A68" s="47"/>
      <c r="B68" s="15" t="s">
        <v>27</v>
      </c>
      <c r="C68" s="48"/>
      <c r="D68" s="17">
        <v>0.2</v>
      </c>
      <c r="E68" s="51">
        <v>0.2</v>
      </c>
      <c r="F68" s="51"/>
      <c r="H68" s="51"/>
      <c r="J68" s="40"/>
    </row>
    <row r="69" spans="1:172" x14ac:dyDescent="0.25">
      <c r="A69" s="47"/>
      <c r="B69" s="15" t="s">
        <v>80</v>
      </c>
      <c r="C69" s="48"/>
      <c r="D69" s="17">
        <v>0.8</v>
      </c>
      <c r="E69" s="49">
        <v>0.8</v>
      </c>
      <c r="F69" s="51" t="s">
        <v>38</v>
      </c>
      <c r="H69" s="51"/>
      <c r="J69" s="40"/>
    </row>
    <row r="70" spans="1:172" x14ac:dyDescent="0.25">
      <c r="A70" s="47"/>
      <c r="B70" s="15" t="s">
        <v>81</v>
      </c>
      <c r="C70" s="48"/>
      <c r="D70" s="17"/>
      <c r="E70" s="49">
        <v>48.4</v>
      </c>
      <c r="F70" s="51"/>
      <c r="H70" s="51"/>
      <c r="J70" s="40"/>
    </row>
    <row r="71" spans="1:172" x14ac:dyDescent="0.25">
      <c r="A71" s="47"/>
      <c r="B71" s="15" t="s">
        <v>55</v>
      </c>
      <c r="C71" s="48"/>
      <c r="D71" s="17">
        <v>0.1</v>
      </c>
      <c r="E71" s="49">
        <v>0.1</v>
      </c>
      <c r="F71" s="51"/>
      <c r="H71" s="51"/>
      <c r="J71" s="40"/>
    </row>
    <row r="72" spans="1:172" x14ac:dyDescent="0.25">
      <c r="A72" s="47" t="s">
        <v>82</v>
      </c>
      <c r="C72" s="55">
        <v>100</v>
      </c>
      <c r="D72" s="122"/>
      <c r="E72" s="55"/>
      <c r="F72" s="59">
        <v>3</v>
      </c>
      <c r="G72" s="59">
        <v>2.5</v>
      </c>
      <c r="H72" s="59">
        <v>4.5</v>
      </c>
      <c r="I72" s="59">
        <v>54.3</v>
      </c>
      <c r="J72" s="40" t="s">
        <v>83</v>
      </c>
    </row>
    <row r="73" spans="1:172" x14ac:dyDescent="0.25">
      <c r="A73" s="47"/>
      <c r="B73" s="15" t="s">
        <v>84</v>
      </c>
      <c r="C73" s="55"/>
      <c r="D73" s="122">
        <v>103.5</v>
      </c>
      <c r="E73" s="55">
        <v>100</v>
      </c>
      <c r="F73" s="59"/>
      <c r="G73" s="24"/>
      <c r="H73" s="59"/>
      <c r="I73" s="24"/>
      <c r="J73" s="40"/>
    </row>
    <row r="74" spans="1:172" s="62" customFormat="1" x14ac:dyDescent="0.25">
      <c r="A74" s="47" t="s">
        <v>85</v>
      </c>
      <c r="B74" s="15"/>
      <c r="C74" s="48" t="s">
        <v>329</v>
      </c>
      <c r="D74" s="17"/>
      <c r="E74" s="51"/>
      <c r="F74" s="17">
        <v>4.5</v>
      </c>
      <c r="G74" s="51">
        <v>7.6</v>
      </c>
      <c r="H74" s="17">
        <v>13</v>
      </c>
      <c r="I74" s="49">
        <v>138</v>
      </c>
      <c r="J74" s="40" t="s">
        <v>87</v>
      </c>
      <c r="K74" s="21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60"/>
      <c r="AD74" s="60"/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60"/>
      <c r="AQ74" s="60"/>
      <c r="AR74" s="60"/>
      <c r="AS74" s="60"/>
      <c r="AT74" s="60"/>
      <c r="AU74" s="60"/>
      <c r="AV74" s="60"/>
      <c r="AW74" s="60"/>
      <c r="AX74" s="60"/>
      <c r="AY74" s="60"/>
      <c r="AZ74" s="60"/>
      <c r="BA74" s="60"/>
      <c r="BB74" s="60"/>
      <c r="BC74" s="60"/>
      <c r="BD74" s="60"/>
      <c r="BE74" s="60"/>
      <c r="BF74" s="60"/>
      <c r="BG74" s="60"/>
      <c r="BH74" s="60"/>
      <c r="BI74" s="60"/>
      <c r="BJ74" s="60"/>
      <c r="BK74" s="60"/>
      <c r="BL74" s="60"/>
      <c r="BM74" s="60"/>
      <c r="BN74" s="60"/>
      <c r="BO74" s="60"/>
      <c r="BP74" s="60"/>
      <c r="BQ74" s="60"/>
      <c r="BR74" s="60"/>
      <c r="BS74" s="60"/>
      <c r="BT74" s="60"/>
      <c r="BU74" s="60"/>
      <c r="BV74" s="60"/>
      <c r="BW74" s="60"/>
      <c r="BX74" s="60"/>
      <c r="BY74" s="60"/>
      <c r="BZ74" s="60"/>
      <c r="CA74" s="60"/>
      <c r="CB74" s="60"/>
      <c r="CC74" s="61"/>
      <c r="CD74" s="61"/>
      <c r="CE74" s="61"/>
      <c r="CF74" s="61"/>
      <c r="CG74" s="61"/>
      <c r="CH74" s="61"/>
      <c r="CI74" s="61"/>
      <c r="CJ74" s="61"/>
      <c r="CK74" s="61"/>
      <c r="CL74" s="61"/>
      <c r="CM74" s="61"/>
      <c r="CN74" s="61"/>
      <c r="CO74" s="61"/>
      <c r="CP74" s="61"/>
      <c r="CQ74" s="61"/>
      <c r="CR74" s="61"/>
      <c r="CS74" s="61"/>
      <c r="CT74" s="61"/>
      <c r="CU74" s="61"/>
      <c r="CV74" s="61"/>
      <c r="CW74" s="61"/>
      <c r="CX74" s="61"/>
      <c r="CY74" s="61"/>
      <c r="CZ74" s="61"/>
      <c r="DA74" s="61"/>
      <c r="DB74" s="61"/>
      <c r="DC74" s="61"/>
      <c r="DD74" s="61"/>
      <c r="DE74" s="61"/>
      <c r="DF74" s="61"/>
      <c r="DG74" s="61"/>
      <c r="DH74" s="61"/>
      <c r="DI74" s="61"/>
      <c r="DJ74" s="61"/>
      <c r="DK74" s="61"/>
      <c r="DL74" s="61"/>
      <c r="DM74" s="61"/>
      <c r="DN74" s="61"/>
      <c r="DO74" s="61"/>
      <c r="DP74" s="61"/>
      <c r="DQ74" s="61"/>
      <c r="DR74" s="61"/>
      <c r="DS74" s="61"/>
      <c r="DT74" s="61"/>
      <c r="DU74" s="61"/>
      <c r="DV74" s="61"/>
      <c r="DW74" s="61"/>
      <c r="DX74" s="61"/>
      <c r="DY74" s="61"/>
      <c r="DZ74" s="61"/>
      <c r="EA74" s="61"/>
      <c r="EB74" s="61"/>
      <c r="EC74" s="61"/>
      <c r="ED74" s="61"/>
      <c r="EE74" s="61"/>
      <c r="EF74" s="61"/>
      <c r="EG74" s="61"/>
      <c r="EH74" s="61"/>
      <c r="EI74" s="61"/>
      <c r="EJ74" s="61"/>
      <c r="EK74" s="61"/>
      <c r="EL74" s="61"/>
      <c r="EM74" s="61"/>
      <c r="EN74" s="61"/>
      <c r="EO74" s="61"/>
      <c r="EP74" s="61"/>
      <c r="EQ74" s="61"/>
      <c r="ER74" s="61"/>
      <c r="ES74" s="61"/>
      <c r="ET74" s="61"/>
      <c r="EU74" s="61"/>
      <c r="EV74" s="61"/>
      <c r="EW74" s="61"/>
      <c r="EX74" s="61"/>
      <c r="EY74" s="61"/>
      <c r="EZ74" s="61"/>
      <c r="FA74" s="61"/>
      <c r="FB74" s="61"/>
      <c r="FC74" s="61"/>
      <c r="FD74" s="61"/>
      <c r="FE74" s="61"/>
      <c r="FF74" s="61"/>
      <c r="FG74" s="61"/>
      <c r="FH74" s="61"/>
      <c r="FI74" s="61"/>
      <c r="FJ74" s="61"/>
      <c r="FK74" s="61"/>
      <c r="FL74" s="61"/>
      <c r="FM74" s="61"/>
      <c r="FN74" s="61"/>
      <c r="FO74" s="61"/>
      <c r="FP74" s="61"/>
    </row>
    <row r="75" spans="1:172" s="62" customFormat="1" x14ac:dyDescent="0.25">
      <c r="A75" s="47"/>
      <c r="B75" s="15" t="s">
        <v>50</v>
      </c>
      <c r="C75" s="48"/>
      <c r="D75" s="17">
        <v>43.08</v>
      </c>
      <c r="E75" s="51">
        <v>28</v>
      </c>
      <c r="F75" s="17"/>
      <c r="G75" s="51"/>
      <c r="H75" s="17"/>
      <c r="I75" s="49"/>
      <c r="J75" s="40"/>
      <c r="K75" s="21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  <c r="AE75" s="60"/>
      <c r="AF75" s="60"/>
      <c r="AG75" s="60"/>
      <c r="AH75" s="60"/>
      <c r="AI75" s="60"/>
      <c r="AJ75" s="60"/>
      <c r="AK75" s="60"/>
      <c r="AL75" s="60"/>
      <c r="AM75" s="60"/>
      <c r="AN75" s="60"/>
      <c r="AO75" s="60"/>
      <c r="AP75" s="60"/>
      <c r="AQ75" s="60"/>
      <c r="AR75" s="60"/>
      <c r="AS75" s="60"/>
      <c r="AT75" s="60"/>
      <c r="AU75" s="60"/>
      <c r="AV75" s="60"/>
      <c r="AW75" s="60"/>
      <c r="AX75" s="60"/>
      <c r="AY75" s="60"/>
      <c r="AZ75" s="60"/>
      <c r="BA75" s="60"/>
      <c r="BB75" s="60"/>
      <c r="BC75" s="60"/>
      <c r="BD75" s="60"/>
      <c r="BE75" s="60"/>
      <c r="BF75" s="60"/>
      <c r="BG75" s="60"/>
      <c r="BH75" s="60"/>
      <c r="BI75" s="60"/>
      <c r="BJ75" s="60"/>
      <c r="BK75" s="60"/>
      <c r="BL75" s="60"/>
      <c r="BM75" s="60"/>
      <c r="BN75" s="60"/>
      <c r="BO75" s="60"/>
      <c r="BP75" s="60"/>
      <c r="BQ75" s="60"/>
      <c r="BR75" s="60"/>
      <c r="BS75" s="60"/>
      <c r="BT75" s="60"/>
      <c r="BU75" s="60"/>
      <c r="BV75" s="60"/>
      <c r="BW75" s="60"/>
      <c r="BX75" s="60"/>
      <c r="BY75" s="60"/>
      <c r="BZ75" s="60"/>
      <c r="CA75" s="60"/>
      <c r="CB75" s="60"/>
      <c r="CC75" s="61"/>
      <c r="CD75" s="61"/>
      <c r="CE75" s="61"/>
      <c r="CF75" s="61"/>
      <c r="CG75" s="61"/>
      <c r="CH75" s="61"/>
      <c r="CI75" s="61"/>
      <c r="CJ75" s="61"/>
      <c r="CK75" s="61"/>
      <c r="CL75" s="61"/>
      <c r="CM75" s="61"/>
      <c r="CN75" s="61"/>
      <c r="CO75" s="61"/>
      <c r="CP75" s="61"/>
      <c r="CQ75" s="61"/>
      <c r="CR75" s="61"/>
      <c r="CS75" s="61"/>
      <c r="CT75" s="61"/>
      <c r="CU75" s="61"/>
      <c r="CV75" s="61"/>
      <c r="CW75" s="61"/>
      <c r="CX75" s="61"/>
      <c r="CY75" s="61"/>
      <c r="CZ75" s="61"/>
      <c r="DA75" s="61"/>
      <c r="DB75" s="61"/>
      <c r="DC75" s="61"/>
      <c r="DD75" s="61"/>
      <c r="DE75" s="61"/>
      <c r="DF75" s="61"/>
      <c r="DG75" s="61"/>
      <c r="DH75" s="61"/>
      <c r="DI75" s="61"/>
      <c r="DJ75" s="61"/>
      <c r="DK75" s="61"/>
      <c r="DL75" s="61"/>
      <c r="DM75" s="61"/>
      <c r="DN75" s="61"/>
      <c r="DO75" s="61"/>
      <c r="DP75" s="61"/>
      <c r="DQ75" s="61"/>
      <c r="DR75" s="61"/>
      <c r="DS75" s="61"/>
      <c r="DT75" s="61"/>
      <c r="DU75" s="61"/>
      <c r="DV75" s="61"/>
      <c r="DW75" s="61"/>
      <c r="DX75" s="61"/>
      <c r="DY75" s="61"/>
      <c r="DZ75" s="61"/>
      <c r="EA75" s="61"/>
      <c r="EB75" s="61"/>
      <c r="EC75" s="61"/>
      <c r="ED75" s="61"/>
      <c r="EE75" s="61"/>
      <c r="EF75" s="61"/>
      <c r="EG75" s="61"/>
      <c r="EH75" s="61"/>
      <c r="EI75" s="61"/>
      <c r="EJ75" s="61"/>
      <c r="EK75" s="61"/>
      <c r="EL75" s="61"/>
      <c r="EM75" s="61"/>
      <c r="EN75" s="61"/>
      <c r="EO75" s="61"/>
      <c r="EP75" s="61"/>
      <c r="EQ75" s="61"/>
      <c r="ER75" s="61"/>
      <c r="ES75" s="61"/>
      <c r="ET75" s="61"/>
      <c r="EU75" s="61"/>
      <c r="EV75" s="61"/>
      <c r="EW75" s="61"/>
      <c r="EX75" s="61"/>
      <c r="EY75" s="61"/>
      <c r="EZ75" s="61"/>
      <c r="FA75" s="61"/>
      <c r="FB75" s="61"/>
      <c r="FC75" s="61"/>
      <c r="FD75" s="61"/>
      <c r="FE75" s="61"/>
      <c r="FF75" s="61"/>
      <c r="FG75" s="61"/>
      <c r="FH75" s="61"/>
      <c r="FI75" s="61"/>
      <c r="FJ75" s="61"/>
      <c r="FK75" s="61"/>
      <c r="FL75" s="61"/>
      <c r="FM75" s="61"/>
      <c r="FN75" s="61"/>
      <c r="FO75" s="61"/>
      <c r="FP75" s="61"/>
    </row>
    <row r="76" spans="1:172" s="62" customFormat="1" x14ac:dyDescent="0.25">
      <c r="A76" s="47"/>
      <c r="B76" s="15" t="s">
        <v>51</v>
      </c>
      <c r="C76" s="48"/>
      <c r="D76" s="17">
        <v>122.411</v>
      </c>
      <c r="E76" s="51">
        <v>73.3</v>
      </c>
      <c r="F76" s="17"/>
      <c r="G76" s="51"/>
      <c r="H76" s="17"/>
      <c r="I76" s="49"/>
      <c r="J76" s="40"/>
      <c r="K76" s="21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  <c r="BM76" s="60"/>
      <c r="BN76" s="60"/>
      <c r="BO76" s="60"/>
      <c r="BP76" s="60"/>
      <c r="BQ76" s="60"/>
      <c r="BR76" s="60"/>
      <c r="BS76" s="60"/>
      <c r="BT76" s="60"/>
      <c r="BU76" s="60"/>
      <c r="BV76" s="60"/>
      <c r="BW76" s="60"/>
      <c r="BX76" s="60"/>
      <c r="BY76" s="60"/>
      <c r="BZ76" s="60"/>
      <c r="CA76" s="60"/>
      <c r="CB76" s="60"/>
      <c r="CC76" s="61"/>
      <c r="CD76" s="61"/>
      <c r="CE76" s="61"/>
      <c r="CF76" s="61"/>
      <c r="CG76" s="61"/>
      <c r="CH76" s="61"/>
      <c r="CI76" s="61"/>
      <c r="CJ76" s="61"/>
      <c r="CK76" s="61"/>
      <c r="CL76" s="61"/>
      <c r="CM76" s="61"/>
      <c r="CN76" s="61"/>
      <c r="CO76" s="61"/>
      <c r="CP76" s="61"/>
      <c r="CQ76" s="61"/>
      <c r="CR76" s="61"/>
      <c r="CS76" s="61"/>
      <c r="CT76" s="61"/>
      <c r="CU76" s="61"/>
      <c r="CV76" s="61"/>
      <c r="CW76" s="61"/>
      <c r="CX76" s="61"/>
      <c r="CY76" s="61"/>
      <c r="CZ76" s="61"/>
      <c r="DA76" s="61"/>
      <c r="DB76" s="61"/>
      <c r="DC76" s="61"/>
      <c r="DD76" s="61"/>
      <c r="DE76" s="61"/>
      <c r="DF76" s="61"/>
      <c r="DG76" s="61"/>
      <c r="DH76" s="61"/>
      <c r="DI76" s="61"/>
      <c r="DJ76" s="61"/>
      <c r="DK76" s="61"/>
      <c r="DL76" s="61"/>
      <c r="DM76" s="61"/>
      <c r="DN76" s="61"/>
      <c r="DO76" s="61"/>
      <c r="DP76" s="61"/>
      <c r="DQ76" s="61"/>
      <c r="DR76" s="61"/>
      <c r="DS76" s="61"/>
      <c r="DT76" s="61"/>
      <c r="DU76" s="61"/>
      <c r="DV76" s="61"/>
      <c r="DW76" s="61"/>
      <c r="DX76" s="61"/>
      <c r="DY76" s="61"/>
      <c r="DZ76" s="61"/>
      <c r="EA76" s="61"/>
      <c r="EB76" s="61"/>
      <c r="EC76" s="61"/>
      <c r="ED76" s="61"/>
      <c r="EE76" s="61"/>
      <c r="EF76" s="61"/>
      <c r="EG76" s="61"/>
      <c r="EH76" s="61"/>
      <c r="EI76" s="61"/>
      <c r="EJ76" s="61"/>
      <c r="EK76" s="61"/>
      <c r="EL76" s="61"/>
      <c r="EM76" s="61"/>
      <c r="EN76" s="61"/>
      <c r="EO76" s="61"/>
      <c r="EP76" s="61"/>
      <c r="EQ76" s="61"/>
      <c r="ER76" s="61"/>
      <c r="ES76" s="61"/>
      <c r="ET76" s="61"/>
      <c r="EU76" s="61"/>
      <c r="EV76" s="61"/>
      <c r="EW76" s="61"/>
      <c r="EX76" s="61"/>
      <c r="EY76" s="61"/>
      <c r="EZ76" s="61"/>
      <c r="FA76" s="61"/>
      <c r="FB76" s="61"/>
      <c r="FC76" s="61"/>
      <c r="FD76" s="61"/>
      <c r="FE76" s="61"/>
      <c r="FF76" s="61"/>
      <c r="FG76" s="61"/>
      <c r="FH76" s="61"/>
      <c r="FI76" s="61"/>
      <c r="FJ76" s="61"/>
      <c r="FK76" s="61"/>
      <c r="FL76" s="61"/>
      <c r="FM76" s="61"/>
      <c r="FN76" s="61"/>
      <c r="FO76" s="61"/>
      <c r="FP76" s="61"/>
    </row>
    <row r="77" spans="1:172" s="62" customFormat="1" x14ac:dyDescent="0.25">
      <c r="A77" s="47"/>
      <c r="B77" s="15" t="s">
        <v>52</v>
      </c>
      <c r="C77" s="48"/>
      <c r="D77" s="17">
        <v>12.4</v>
      </c>
      <c r="E77" s="51">
        <v>9.33</v>
      </c>
      <c r="F77" s="17"/>
      <c r="G77" s="51"/>
      <c r="H77" s="17"/>
      <c r="I77" s="49"/>
      <c r="J77" s="40"/>
      <c r="K77" s="21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  <c r="BM77" s="60"/>
      <c r="BN77" s="60"/>
      <c r="BO77" s="60"/>
      <c r="BP77" s="60"/>
      <c r="BQ77" s="60"/>
      <c r="BR77" s="60"/>
      <c r="BS77" s="60"/>
      <c r="BT77" s="60"/>
      <c r="BU77" s="60"/>
      <c r="BV77" s="60"/>
      <c r="BW77" s="60"/>
      <c r="BX77" s="60"/>
      <c r="BY77" s="60"/>
      <c r="BZ77" s="60"/>
      <c r="CA77" s="60"/>
      <c r="CB77" s="60"/>
      <c r="CC77" s="61"/>
      <c r="CD77" s="61"/>
      <c r="CE77" s="61"/>
      <c r="CF77" s="61"/>
      <c r="CG77" s="61"/>
      <c r="CH77" s="61"/>
      <c r="CI77" s="61"/>
      <c r="CJ77" s="61"/>
      <c r="CK77" s="61"/>
      <c r="CL77" s="61"/>
      <c r="CM77" s="61"/>
      <c r="CN77" s="61"/>
      <c r="CO77" s="61"/>
      <c r="CP77" s="61"/>
      <c r="CQ77" s="61"/>
      <c r="CR77" s="61"/>
      <c r="CS77" s="61"/>
      <c r="CT77" s="61"/>
      <c r="CU77" s="61"/>
      <c r="CV77" s="61"/>
      <c r="CW77" s="61"/>
      <c r="CX77" s="61"/>
      <c r="CY77" s="61"/>
      <c r="CZ77" s="61"/>
      <c r="DA77" s="61"/>
      <c r="DB77" s="61"/>
      <c r="DC77" s="61"/>
      <c r="DD77" s="61"/>
      <c r="DE77" s="61"/>
      <c r="DF77" s="61"/>
      <c r="DG77" s="61"/>
      <c r="DH77" s="61"/>
      <c r="DI77" s="61"/>
      <c r="DJ77" s="61"/>
      <c r="DK77" s="61"/>
      <c r="DL77" s="61"/>
      <c r="DM77" s="61"/>
      <c r="DN77" s="61"/>
      <c r="DO77" s="61"/>
      <c r="DP77" s="61"/>
      <c r="DQ77" s="61"/>
      <c r="DR77" s="61"/>
      <c r="DS77" s="61"/>
      <c r="DT77" s="61"/>
      <c r="DU77" s="61"/>
      <c r="DV77" s="61"/>
      <c r="DW77" s="61"/>
      <c r="DX77" s="61"/>
      <c r="DY77" s="61"/>
      <c r="DZ77" s="61"/>
      <c r="EA77" s="61"/>
      <c r="EB77" s="61"/>
      <c r="EC77" s="61"/>
      <c r="ED77" s="61"/>
      <c r="EE77" s="61"/>
      <c r="EF77" s="61"/>
      <c r="EG77" s="61"/>
      <c r="EH77" s="61"/>
      <c r="EI77" s="61"/>
      <c r="EJ77" s="61"/>
      <c r="EK77" s="61"/>
      <c r="EL77" s="61"/>
      <c r="EM77" s="61"/>
      <c r="EN77" s="61"/>
      <c r="EO77" s="61"/>
      <c r="EP77" s="61"/>
      <c r="EQ77" s="61"/>
      <c r="ER77" s="61"/>
      <c r="ES77" s="61"/>
      <c r="ET77" s="61"/>
      <c r="EU77" s="61"/>
      <c r="EV77" s="61"/>
      <c r="EW77" s="61"/>
      <c r="EX77" s="61"/>
      <c r="EY77" s="61"/>
      <c r="EZ77" s="61"/>
      <c r="FA77" s="61"/>
      <c r="FB77" s="61"/>
      <c r="FC77" s="61"/>
      <c r="FD77" s="61"/>
      <c r="FE77" s="61"/>
      <c r="FF77" s="61"/>
      <c r="FG77" s="61"/>
      <c r="FH77" s="61"/>
      <c r="FI77" s="61"/>
      <c r="FJ77" s="61"/>
      <c r="FK77" s="61"/>
      <c r="FL77" s="61"/>
      <c r="FM77" s="61"/>
      <c r="FN77" s="61"/>
      <c r="FO77" s="61"/>
      <c r="FP77" s="61"/>
    </row>
    <row r="78" spans="1:172" s="62" customFormat="1" x14ac:dyDescent="0.25">
      <c r="A78" s="47"/>
      <c r="B78" s="15" t="s">
        <v>27</v>
      </c>
      <c r="C78" s="48"/>
      <c r="D78" s="17">
        <v>0.4</v>
      </c>
      <c r="E78" s="51">
        <v>0.4</v>
      </c>
      <c r="F78" s="17"/>
      <c r="G78" s="51"/>
      <c r="H78" s="17"/>
      <c r="I78" s="51"/>
      <c r="J78" s="40"/>
      <c r="K78" s="21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  <c r="BC78" s="60"/>
      <c r="BD78" s="60"/>
      <c r="BE78" s="60"/>
      <c r="BF78" s="60"/>
      <c r="BG78" s="60"/>
      <c r="BH78" s="60"/>
      <c r="BI78" s="60"/>
      <c r="BJ78" s="60"/>
      <c r="BK78" s="60"/>
      <c r="BL78" s="60"/>
      <c r="BM78" s="60"/>
      <c r="BN78" s="60"/>
      <c r="BO78" s="60"/>
      <c r="BP78" s="60"/>
      <c r="BQ78" s="60"/>
      <c r="BR78" s="60"/>
      <c r="BS78" s="60"/>
      <c r="BT78" s="60"/>
      <c r="BU78" s="60"/>
      <c r="BV78" s="60"/>
      <c r="BW78" s="60"/>
      <c r="BX78" s="60"/>
      <c r="BY78" s="60"/>
      <c r="BZ78" s="60"/>
      <c r="CA78" s="60"/>
      <c r="CB78" s="60"/>
      <c r="CC78" s="61"/>
      <c r="CD78" s="61"/>
      <c r="CE78" s="61"/>
      <c r="CF78" s="61"/>
      <c r="CG78" s="61"/>
      <c r="CH78" s="61"/>
      <c r="CI78" s="61"/>
      <c r="CJ78" s="61"/>
      <c r="CK78" s="61"/>
      <c r="CL78" s="61"/>
      <c r="CM78" s="61"/>
      <c r="CN78" s="61"/>
      <c r="CO78" s="61"/>
      <c r="CP78" s="61"/>
      <c r="CQ78" s="61"/>
      <c r="CR78" s="61"/>
      <c r="CS78" s="61"/>
      <c r="CT78" s="61"/>
      <c r="CU78" s="61"/>
      <c r="CV78" s="61"/>
      <c r="CW78" s="61"/>
      <c r="CX78" s="61"/>
      <c r="CY78" s="61"/>
      <c r="CZ78" s="61"/>
      <c r="DA78" s="61"/>
      <c r="DB78" s="61"/>
      <c r="DC78" s="61"/>
      <c r="DD78" s="61"/>
      <c r="DE78" s="61"/>
      <c r="DF78" s="61"/>
      <c r="DG78" s="61"/>
      <c r="DH78" s="61"/>
      <c r="DI78" s="61"/>
      <c r="DJ78" s="61"/>
      <c r="DK78" s="61"/>
      <c r="DL78" s="61"/>
      <c r="DM78" s="61"/>
      <c r="DN78" s="61"/>
      <c r="DO78" s="61"/>
      <c r="DP78" s="61"/>
      <c r="DQ78" s="61"/>
      <c r="DR78" s="61"/>
      <c r="DS78" s="61"/>
      <c r="DT78" s="61"/>
      <c r="DU78" s="61"/>
      <c r="DV78" s="61"/>
      <c r="DW78" s="61"/>
      <c r="DX78" s="61"/>
      <c r="DY78" s="61"/>
      <c r="DZ78" s="61"/>
      <c r="EA78" s="61"/>
      <c r="EB78" s="61"/>
      <c r="EC78" s="61"/>
      <c r="ED78" s="61"/>
      <c r="EE78" s="61"/>
      <c r="EF78" s="61"/>
      <c r="EG78" s="61"/>
      <c r="EH78" s="61"/>
      <c r="EI78" s="61"/>
      <c r="EJ78" s="61"/>
      <c r="EK78" s="61"/>
      <c r="EL78" s="61"/>
      <c r="EM78" s="61"/>
      <c r="EN78" s="61"/>
      <c r="EO78" s="61"/>
      <c r="EP78" s="61"/>
      <c r="EQ78" s="61"/>
      <c r="ER78" s="61"/>
      <c r="ES78" s="61"/>
      <c r="ET78" s="61"/>
      <c r="EU78" s="61"/>
      <c r="EV78" s="61"/>
      <c r="EW78" s="61"/>
      <c r="EX78" s="61"/>
      <c r="EY78" s="61"/>
      <c r="EZ78" s="61"/>
      <c r="FA78" s="61"/>
      <c r="FB78" s="61"/>
      <c r="FC78" s="61"/>
      <c r="FD78" s="61"/>
      <c r="FE78" s="61"/>
      <c r="FF78" s="61"/>
      <c r="FG78" s="61"/>
      <c r="FH78" s="61"/>
      <c r="FI78" s="61"/>
      <c r="FJ78" s="61"/>
      <c r="FK78" s="61"/>
      <c r="FL78" s="61"/>
      <c r="FM78" s="61"/>
      <c r="FN78" s="61"/>
      <c r="FO78" s="61"/>
      <c r="FP78" s="61"/>
    </row>
    <row r="79" spans="1:172" s="62" customFormat="1" x14ac:dyDescent="0.25">
      <c r="A79" s="47"/>
      <c r="B79" s="15" t="s">
        <v>25</v>
      </c>
      <c r="C79" s="48"/>
      <c r="D79" s="17">
        <v>26.7</v>
      </c>
      <c r="E79" s="51">
        <v>26.7</v>
      </c>
      <c r="F79" s="17"/>
      <c r="G79" s="51"/>
      <c r="H79" s="17"/>
      <c r="I79" s="51"/>
      <c r="J79" s="40"/>
      <c r="K79" s="21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  <c r="BC79" s="60"/>
      <c r="BD79" s="60"/>
      <c r="BE79" s="60"/>
      <c r="BF79" s="60"/>
      <c r="BG79" s="60"/>
      <c r="BH79" s="60"/>
      <c r="BI79" s="60"/>
      <c r="BJ79" s="60"/>
      <c r="BK79" s="60"/>
      <c r="BL79" s="60"/>
      <c r="BM79" s="60"/>
      <c r="BN79" s="60"/>
      <c r="BO79" s="60"/>
      <c r="BP79" s="60"/>
      <c r="BQ79" s="60"/>
      <c r="BR79" s="60"/>
      <c r="BS79" s="60"/>
      <c r="BT79" s="60"/>
      <c r="BU79" s="60"/>
      <c r="BV79" s="60"/>
      <c r="BW79" s="60"/>
      <c r="BX79" s="60"/>
      <c r="BY79" s="60"/>
      <c r="BZ79" s="60"/>
      <c r="CA79" s="60"/>
      <c r="CB79" s="60"/>
      <c r="CC79" s="61"/>
      <c r="CD79" s="61"/>
      <c r="CE79" s="61"/>
      <c r="CF79" s="61"/>
      <c r="CG79" s="61"/>
      <c r="CH79" s="61"/>
      <c r="CI79" s="61"/>
      <c r="CJ79" s="61"/>
      <c r="CK79" s="61"/>
      <c r="CL79" s="61"/>
      <c r="CM79" s="61"/>
      <c r="CN79" s="61"/>
      <c r="CO79" s="61"/>
      <c r="CP79" s="61"/>
      <c r="CQ79" s="61"/>
      <c r="CR79" s="61"/>
      <c r="CS79" s="61"/>
      <c r="CT79" s="61"/>
      <c r="CU79" s="61"/>
      <c r="CV79" s="61"/>
      <c r="CW79" s="61"/>
      <c r="CX79" s="61"/>
      <c r="CY79" s="61"/>
      <c r="CZ79" s="61"/>
      <c r="DA79" s="61"/>
      <c r="DB79" s="61"/>
      <c r="DC79" s="61"/>
      <c r="DD79" s="61"/>
      <c r="DE79" s="61"/>
      <c r="DF79" s="61"/>
      <c r="DG79" s="61"/>
      <c r="DH79" s="61"/>
      <c r="DI79" s="61"/>
      <c r="DJ79" s="61"/>
      <c r="DK79" s="61"/>
      <c r="DL79" s="61"/>
      <c r="DM79" s="61"/>
      <c r="DN79" s="61"/>
      <c r="DO79" s="61"/>
      <c r="DP79" s="61"/>
      <c r="DQ79" s="61"/>
      <c r="DR79" s="61"/>
      <c r="DS79" s="61"/>
      <c r="DT79" s="61"/>
      <c r="DU79" s="61"/>
      <c r="DV79" s="61"/>
      <c r="DW79" s="61"/>
      <c r="DX79" s="61"/>
      <c r="DY79" s="61"/>
      <c r="DZ79" s="61"/>
      <c r="EA79" s="61"/>
      <c r="EB79" s="61"/>
      <c r="EC79" s="61"/>
      <c r="ED79" s="61"/>
      <c r="EE79" s="61"/>
      <c r="EF79" s="61"/>
      <c r="EG79" s="61"/>
      <c r="EH79" s="61"/>
      <c r="EI79" s="61"/>
      <c r="EJ79" s="61"/>
      <c r="EK79" s="61"/>
      <c r="EL79" s="61"/>
      <c r="EM79" s="61"/>
      <c r="EN79" s="61"/>
      <c r="EO79" s="61"/>
      <c r="EP79" s="61"/>
      <c r="EQ79" s="61"/>
      <c r="ER79" s="61"/>
      <c r="ES79" s="61"/>
      <c r="ET79" s="61"/>
      <c r="EU79" s="61"/>
      <c r="EV79" s="61"/>
      <c r="EW79" s="61"/>
      <c r="EX79" s="61"/>
      <c r="EY79" s="61"/>
      <c r="EZ79" s="61"/>
      <c r="FA79" s="61"/>
      <c r="FB79" s="61"/>
      <c r="FC79" s="61"/>
      <c r="FD79" s="61"/>
      <c r="FE79" s="61"/>
      <c r="FF79" s="61"/>
      <c r="FG79" s="61"/>
      <c r="FH79" s="61"/>
      <c r="FI79" s="61"/>
      <c r="FJ79" s="61"/>
      <c r="FK79" s="61"/>
      <c r="FL79" s="61"/>
      <c r="FM79" s="61"/>
      <c r="FN79" s="61"/>
      <c r="FO79" s="61"/>
      <c r="FP79" s="61"/>
    </row>
    <row r="80" spans="1:172" s="62" customFormat="1" x14ac:dyDescent="0.25">
      <c r="A80" s="47"/>
      <c r="B80" s="15" t="s">
        <v>55</v>
      </c>
      <c r="C80" s="48"/>
      <c r="D80" s="17">
        <v>3</v>
      </c>
      <c r="E80" s="51">
        <v>3</v>
      </c>
      <c r="F80" s="17"/>
      <c r="G80" s="51"/>
      <c r="H80" s="17"/>
      <c r="I80" s="51"/>
      <c r="J80" s="40"/>
      <c r="K80" s="21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  <c r="BM80" s="60"/>
      <c r="BN80" s="60"/>
      <c r="BO80" s="60"/>
      <c r="BP80" s="60"/>
      <c r="BQ80" s="60"/>
      <c r="BR80" s="60"/>
      <c r="BS80" s="60"/>
      <c r="BT80" s="60"/>
      <c r="BU80" s="60"/>
      <c r="BV80" s="60"/>
      <c r="BW80" s="60"/>
      <c r="BX80" s="60"/>
      <c r="BY80" s="60"/>
      <c r="BZ80" s="60"/>
      <c r="CA80" s="60"/>
      <c r="CB80" s="60"/>
      <c r="CC80" s="61"/>
      <c r="CD80" s="61"/>
      <c r="CE80" s="61"/>
      <c r="CF80" s="61"/>
      <c r="CG80" s="61"/>
      <c r="CH80" s="61"/>
      <c r="CI80" s="61"/>
      <c r="CJ80" s="61"/>
      <c r="CK80" s="61"/>
      <c r="CL80" s="61"/>
      <c r="CM80" s="61"/>
      <c r="CN80" s="61"/>
      <c r="CO80" s="61"/>
      <c r="CP80" s="61"/>
      <c r="CQ80" s="61"/>
      <c r="CR80" s="61"/>
      <c r="CS80" s="61"/>
      <c r="CT80" s="61"/>
      <c r="CU80" s="61"/>
      <c r="CV80" s="61"/>
      <c r="CW80" s="61"/>
      <c r="CX80" s="61"/>
      <c r="CY80" s="61"/>
      <c r="CZ80" s="61"/>
      <c r="DA80" s="61"/>
      <c r="DB80" s="61"/>
      <c r="DC80" s="61"/>
      <c r="DD80" s="61"/>
      <c r="DE80" s="61"/>
      <c r="DF80" s="61"/>
      <c r="DG80" s="61"/>
      <c r="DH80" s="61"/>
      <c r="DI80" s="61"/>
      <c r="DJ80" s="61"/>
      <c r="DK80" s="61"/>
      <c r="DL80" s="61"/>
      <c r="DM80" s="61"/>
      <c r="DN80" s="61"/>
      <c r="DO80" s="61"/>
      <c r="DP80" s="61"/>
      <c r="DQ80" s="61"/>
      <c r="DR80" s="61"/>
      <c r="DS80" s="61"/>
      <c r="DT80" s="61"/>
      <c r="DU80" s="61"/>
      <c r="DV80" s="61"/>
      <c r="DW80" s="61"/>
      <c r="DX80" s="61"/>
      <c r="DY80" s="61"/>
      <c r="DZ80" s="61"/>
      <c r="EA80" s="61"/>
      <c r="EB80" s="61"/>
      <c r="EC80" s="61"/>
      <c r="ED80" s="61"/>
      <c r="EE80" s="61"/>
      <c r="EF80" s="61"/>
      <c r="EG80" s="61"/>
      <c r="EH80" s="61"/>
      <c r="EI80" s="61"/>
      <c r="EJ80" s="61"/>
      <c r="EK80" s="61"/>
      <c r="EL80" s="61"/>
      <c r="EM80" s="61"/>
      <c r="EN80" s="61"/>
      <c r="EO80" s="61"/>
      <c r="EP80" s="61"/>
      <c r="EQ80" s="61"/>
      <c r="ER80" s="61"/>
      <c r="ES80" s="61"/>
      <c r="ET80" s="61"/>
      <c r="EU80" s="61"/>
      <c r="EV80" s="61"/>
      <c r="EW80" s="61"/>
      <c r="EX80" s="61"/>
      <c r="EY80" s="61"/>
      <c r="EZ80" s="61"/>
      <c r="FA80" s="61"/>
      <c r="FB80" s="61"/>
      <c r="FC80" s="61"/>
      <c r="FD80" s="61"/>
      <c r="FE80" s="61"/>
      <c r="FF80" s="61"/>
      <c r="FG80" s="61"/>
      <c r="FH80" s="61"/>
      <c r="FI80" s="61"/>
      <c r="FJ80" s="61"/>
      <c r="FK80" s="61"/>
      <c r="FL80" s="61"/>
      <c r="FM80" s="61"/>
      <c r="FN80" s="61"/>
      <c r="FO80" s="61"/>
      <c r="FP80" s="61"/>
    </row>
    <row r="81" spans="1:172" s="62" customFormat="1" x14ac:dyDescent="0.25">
      <c r="A81" s="47"/>
      <c r="B81" s="15" t="s">
        <v>63</v>
      </c>
      <c r="C81" s="48"/>
      <c r="D81" s="17">
        <v>1.7</v>
      </c>
      <c r="E81" s="51">
        <v>1.7</v>
      </c>
      <c r="F81" s="17"/>
      <c r="G81" s="51"/>
      <c r="H81" s="17"/>
      <c r="I81" s="51"/>
      <c r="J81" s="40"/>
      <c r="K81" s="21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60"/>
      <c r="AD81" s="60"/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  <c r="BC81" s="60"/>
      <c r="BD81" s="60"/>
      <c r="BE81" s="60"/>
      <c r="BF81" s="60"/>
      <c r="BG81" s="60"/>
      <c r="BH81" s="60"/>
      <c r="BI81" s="60"/>
      <c r="BJ81" s="60"/>
      <c r="BK81" s="60"/>
      <c r="BL81" s="60"/>
      <c r="BM81" s="60"/>
      <c r="BN81" s="60"/>
      <c r="BO81" s="60"/>
      <c r="BP81" s="60"/>
      <c r="BQ81" s="60"/>
      <c r="BR81" s="60"/>
      <c r="BS81" s="60"/>
      <c r="BT81" s="60"/>
      <c r="BU81" s="60"/>
      <c r="BV81" s="60"/>
      <c r="BW81" s="60"/>
      <c r="BX81" s="60"/>
      <c r="BY81" s="60"/>
      <c r="BZ81" s="60"/>
      <c r="CA81" s="60"/>
      <c r="CB81" s="60"/>
      <c r="CC81" s="61"/>
      <c r="CD81" s="61"/>
      <c r="CE81" s="61"/>
      <c r="CF81" s="61"/>
      <c r="CG81" s="61"/>
      <c r="CH81" s="61"/>
      <c r="CI81" s="61"/>
      <c r="CJ81" s="61"/>
      <c r="CK81" s="61"/>
      <c r="CL81" s="61"/>
      <c r="CM81" s="61"/>
      <c r="CN81" s="61"/>
      <c r="CO81" s="61"/>
      <c r="CP81" s="61"/>
      <c r="CQ81" s="61"/>
      <c r="CR81" s="61"/>
      <c r="CS81" s="61"/>
      <c r="CT81" s="61"/>
      <c r="CU81" s="61"/>
      <c r="CV81" s="61"/>
      <c r="CW81" s="61"/>
      <c r="CX81" s="61"/>
      <c r="CY81" s="61"/>
      <c r="CZ81" s="61"/>
      <c r="DA81" s="61"/>
      <c r="DB81" s="61"/>
      <c r="DC81" s="61"/>
      <c r="DD81" s="61"/>
      <c r="DE81" s="61"/>
      <c r="DF81" s="61"/>
      <c r="DG81" s="61"/>
      <c r="DH81" s="61"/>
      <c r="DI81" s="61"/>
      <c r="DJ81" s="61"/>
      <c r="DK81" s="61"/>
      <c r="DL81" s="61"/>
      <c r="DM81" s="61"/>
      <c r="DN81" s="61"/>
      <c r="DO81" s="61"/>
      <c r="DP81" s="61"/>
      <c r="DQ81" s="61"/>
      <c r="DR81" s="61"/>
      <c r="DS81" s="61"/>
      <c r="DT81" s="61"/>
      <c r="DU81" s="61"/>
      <c r="DV81" s="61"/>
      <c r="DW81" s="61"/>
      <c r="DX81" s="61"/>
      <c r="DY81" s="61"/>
      <c r="DZ81" s="61"/>
      <c r="EA81" s="61"/>
      <c r="EB81" s="61"/>
      <c r="EC81" s="61"/>
      <c r="ED81" s="61"/>
      <c r="EE81" s="61"/>
      <c r="EF81" s="61"/>
      <c r="EG81" s="61"/>
      <c r="EH81" s="61"/>
      <c r="EI81" s="61"/>
      <c r="EJ81" s="61"/>
      <c r="EK81" s="61"/>
      <c r="EL81" s="61"/>
      <c r="EM81" s="61"/>
      <c r="EN81" s="61"/>
      <c r="EO81" s="61"/>
      <c r="EP81" s="61"/>
      <c r="EQ81" s="61"/>
      <c r="ER81" s="61"/>
      <c r="ES81" s="61"/>
      <c r="ET81" s="61"/>
      <c r="EU81" s="61"/>
      <c r="EV81" s="61"/>
      <c r="EW81" s="61"/>
      <c r="EX81" s="61"/>
      <c r="EY81" s="61"/>
      <c r="EZ81" s="61"/>
      <c r="FA81" s="61"/>
      <c r="FB81" s="61"/>
      <c r="FC81" s="61"/>
      <c r="FD81" s="61"/>
      <c r="FE81" s="61"/>
      <c r="FF81" s="61"/>
      <c r="FG81" s="61"/>
      <c r="FH81" s="61"/>
      <c r="FI81" s="61"/>
      <c r="FJ81" s="61"/>
      <c r="FK81" s="61"/>
      <c r="FL81" s="61"/>
      <c r="FM81" s="61"/>
      <c r="FN81" s="61"/>
      <c r="FO81" s="61"/>
      <c r="FP81" s="61"/>
    </row>
    <row r="82" spans="1:172" s="62" customFormat="1" x14ac:dyDescent="0.25">
      <c r="A82" s="47"/>
      <c r="B82" s="15" t="s">
        <v>26</v>
      </c>
      <c r="C82" s="48"/>
      <c r="D82" s="17">
        <v>0.3</v>
      </c>
      <c r="E82" s="51">
        <v>0.3</v>
      </c>
      <c r="F82" s="17"/>
      <c r="G82" s="51"/>
      <c r="H82" s="17"/>
      <c r="I82" s="51"/>
      <c r="J82" s="40"/>
      <c r="K82" s="21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60"/>
      <c r="AD82" s="60"/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  <c r="BC82" s="60"/>
      <c r="BD82" s="60"/>
      <c r="BE82" s="60"/>
      <c r="BF82" s="60"/>
      <c r="BG82" s="60"/>
      <c r="BH82" s="60"/>
      <c r="BI82" s="60"/>
      <c r="BJ82" s="60"/>
      <c r="BK82" s="60"/>
      <c r="BL82" s="60"/>
      <c r="BM82" s="60"/>
      <c r="BN82" s="60"/>
      <c r="BO82" s="60"/>
      <c r="BP82" s="60"/>
      <c r="BQ82" s="60"/>
      <c r="BR82" s="60"/>
      <c r="BS82" s="60"/>
      <c r="BT82" s="60"/>
      <c r="BU82" s="60"/>
      <c r="BV82" s="60"/>
      <c r="BW82" s="60"/>
      <c r="BX82" s="60"/>
      <c r="BY82" s="60"/>
      <c r="BZ82" s="60"/>
      <c r="CA82" s="60"/>
      <c r="CB82" s="60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1"/>
      <c r="DK82" s="61"/>
      <c r="DL82" s="61"/>
      <c r="DM82" s="61"/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1"/>
      <c r="DY82" s="61"/>
      <c r="DZ82" s="61"/>
      <c r="EA82" s="61"/>
      <c r="EB82" s="61"/>
      <c r="EC82" s="61"/>
      <c r="ED82" s="61"/>
      <c r="EE82" s="61"/>
      <c r="EF82" s="61"/>
      <c r="EG82" s="61"/>
      <c r="EH82" s="61"/>
      <c r="EI82" s="61"/>
      <c r="EJ82" s="61"/>
      <c r="EK82" s="61"/>
      <c r="EL82" s="61"/>
      <c r="EM82" s="61"/>
      <c r="EN82" s="61"/>
      <c r="EO82" s="61"/>
      <c r="EP82" s="61"/>
      <c r="EQ82" s="61"/>
      <c r="ER82" s="61"/>
      <c r="ES82" s="61"/>
      <c r="ET82" s="61"/>
      <c r="EU82" s="61"/>
      <c r="EV82" s="61"/>
      <c r="EW82" s="61"/>
      <c r="EX82" s="61"/>
      <c r="EY82" s="61"/>
      <c r="EZ82" s="61"/>
      <c r="FA82" s="61"/>
      <c r="FB82" s="61"/>
      <c r="FC82" s="61"/>
      <c r="FD82" s="61"/>
      <c r="FE82" s="61"/>
      <c r="FF82" s="61"/>
      <c r="FG82" s="61"/>
      <c r="FH82" s="61"/>
      <c r="FI82" s="61"/>
      <c r="FJ82" s="61"/>
      <c r="FK82" s="61"/>
      <c r="FL82" s="61"/>
      <c r="FM82" s="61"/>
      <c r="FN82" s="61"/>
      <c r="FO82" s="61"/>
      <c r="FP82" s="61"/>
    </row>
    <row r="83" spans="1:172" s="53" customFormat="1" x14ac:dyDescent="0.25">
      <c r="A83" s="47" t="s">
        <v>89</v>
      </c>
      <c r="B83" s="15"/>
      <c r="C83" s="48" t="s">
        <v>330</v>
      </c>
      <c r="D83" s="69"/>
      <c r="E83" s="48"/>
      <c r="F83" s="104">
        <v>0.5</v>
      </c>
      <c r="G83" s="48">
        <v>0.25</v>
      </c>
      <c r="H83" s="69">
        <v>5.4</v>
      </c>
      <c r="I83" s="104">
        <v>25.9</v>
      </c>
      <c r="J83" s="40" t="s">
        <v>90</v>
      </c>
      <c r="K83" s="21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</row>
    <row r="84" spans="1:172" s="53" customFormat="1" x14ac:dyDescent="0.25">
      <c r="A84" s="47"/>
      <c r="B84" s="15" t="s">
        <v>91</v>
      </c>
      <c r="C84" s="48"/>
      <c r="D84" s="69">
        <v>2.25</v>
      </c>
      <c r="E84" s="48">
        <v>2.25</v>
      </c>
      <c r="F84" s="104"/>
      <c r="G84" s="48"/>
      <c r="H84" s="69"/>
      <c r="I84" s="104"/>
      <c r="J84" s="40"/>
      <c r="K84" s="21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  <c r="BB84" s="20"/>
      <c r="BC84" s="20"/>
      <c r="BD84" s="20"/>
      <c r="BE84" s="20"/>
      <c r="BF84" s="20"/>
      <c r="BG84" s="20"/>
      <c r="BH84" s="20"/>
      <c r="BI84" s="20"/>
      <c r="BJ84" s="20"/>
      <c r="BK84" s="20"/>
      <c r="BL84" s="20"/>
      <c r="BM84" s="20"/>
      <c r="BN84" s="20"/>
      <c r="BO84" s="20"/>
      <c r="BP84" s="20"/>
      <c r="BQ84" s="20"/>
      <c r="BR84" s="20"/>
      <c r="BS84" s="20"/>
      <c r="BT84" s="20"/>
      <c r="BU84" s="20"/>
      <c r="BV84" s="20"/>
      <c r="BW84" s="20"/>
      <c r="BX84" s="20"/>
      <c r="BY84" s="20"/>
      <c r="BZ84" s="20"/>
      <c r="CA84" s="20"/>
      <c r="CB84" s="20"/>
    </row>
    <row r="85" spans="1:172" s="53" customFormat="1" x14ac:dyDescent="0.25">
      <c r="A85" s="47"/>
      <c r="B85" s="15" t="s">
        <v>74</v>
      </c>
      <c r="C85" s="48"/>
      <c r="D85" s="69">
        <v>4</v>
      </c>
      <c r="E85" s="48">
        <v>4</v>
      </c>
      <c r="F85" s="104"/>
      <c r="G85" s="48"/>
      <c r="H85" s="104"/>
      <c r="I85" s="104"/>
      <c r="J85" s="40"/>
      <c r="K85" s="21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</row>
    <row r="86" spans="1:172" s="53" customFormat="1" x14ac:dyDescent="0.25">
      <c r="A86" s="47"/>
      <c r="B86" s="15" t="s">
        <v>33</v>
      </c>
      <c r="C86" s="48"/>
      <c r="D86" s="48">
        <v>150</v>
      </c>
      <c r="E86" s="48">
        <v>150</v>
      </c>
      <c r="F86" s="48"/>
      <c r="G86" s="69"/>
      <c r="H86" s="48"/>
      <c r="I86" s="69"/>
      <c r="J86" s="40"/>
      <c r="K86" s="21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</row>
    <row r="87" spans="1:172" s="167" customFormat="1" x14ac:dyDescent="0.25">
      <c r="A87" s="47" t="s">
        <v>60</v>
      </c>
      <c r="B87" s="15"/>
      <c r="C87" s="48">
        <v>20</v>
      </c>
      <c r="D87" s="126">
        <v>20</v>
      </c>
      <c r="E87" s="48">
        <v>20</v>
      </c>
      <c r="F87" s="82">
        <v>1.6</v>
      </c>
      <c r="G87" s="81">
        <v>0.2</v>
      </c>
      <c r="H87" s="121">
        <v>9.8000000000000007</v>
      </c>
      <c r="I87" s="332">
        <v>47</v>
      </c>
      <c r="J87" s="40"/>
      <c r="K87" s="15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  <c r="AA87" s="166"/>
      <c r="AB87" s="166"/>
      <c r="AC87" s="166"/>
      <c r="AD87" s="166"/>
      <c r="AE87" s="166"/>
      <c r="AF87" s="166"/>
      <c r="AG87" s="166"/>
      <c r="AH87" s="166"/>
      <c r="AI87" s="166"/>
      <c r="AJ87" s="166"/>
      <c r="AK87" s="166"/>
      <c r="AL87" s="166"/>
      <c r="AM87" s="166"/>
      <c r="AN87" s="166"/>
      <c r="AO87" s="166"/>
      <c r="AP87" s="166"/>
      <c r="AQ87" s="166"/>
      <c r="AR87" s="166"/>
      <c r="AS87" s="166"/>
      <c r="AT87" s="166"/>
      <c r="AU87" s="166"/>
      <c r="AV87" s="166"/>
      <c r="AW87" s="166"/>
      <c r="AX87" s="166"/>
      <c r="AY87" s="166"/>
      <c r="AZ87" s="166"/>
      <c r="BA87" s="166"/>
      <c r="BB87" s="166"/>
      <c r="BC87" s="166"/>
      <c r="BD87" s="166"/>
      <c r="BE87" s="166"/>
      <c r="BF87" s="166"/>
      <c r="BG87" s="166"/>
      <c r="BH87" s="166"/>
      <c r="BI87" s="166"/>
      <c r="BJ87" s="166"/>
      <c r="BK87" s="166"/>
      <c r="BL87" s="166"/>
      <c r="BM87" s="166"/>
      <c r="BN87" s="166"/>
      <c r="BO87" s="166"/>
      <c r="BP87" s="166"/>
      <c r="BQ87" s="166"/>
      <c r="BR87" s="166"/>
      <c r="BS87" s="166"/>
      <c r="BT87" s="166"/>
      <c r="BU87" s="166"/>
      <c r="BV87" s="166"/>
      <c r="BW87" s="166"/>
      <c r="BX87" s="166"/>
      <c r="BY87" s="166"/>
      <c r="BZ87" s="166"/>
      <c r="CA87" s="166"/>
      <c r="CB87" s="166"/>
    </row>
    <row r="88" spans="1:172" x14ac:dyDescent="0.25">
      <c r="A88" s="105" t="s">
        <v>39</v>
      </c>
      <c r="B88" s="106"/>
      <c r="C88" s="142">
        <v>434</v>
      </c>
      <c r="D88" s="108"/>
      <c r="E88" s="107"/>
      <c r="F88" s="109">
        <f>SUM(F62:F87)</f>
        <v>13.2</v>
      </c>
      <c r="G88" s="109">
        <f>SUM(G62:G87)</f>
        <v>14.549999999999999</v>
      </c>
      <c r="H88" s="109">
        <f>SUM(H62:H87)</f>
        <v>61.7</v>
      </c>
      <c r="I88" s="109">
        <f>SUM(I62:I87)</f>
        <v>432.2</v>
      </c>
      <c r="J88" s="46"/>
    </row>
    <row r="89" spans="1:172" x14ac:dyDescent="0.25">
      <c r="A89" s="66" t="s">
        <v>92</v>
      </c>
      <c r="B89" s="67"/>
      <c r="C89" s="112">
        <f>C24+C27+C60+C88</f>
        <v>1438.5</v>
      </c>
      <c r="D89" s="111"/>
      <c r="E89" s="44"/>
      <c r="F89" s="112">
        <f>F24+F27+F60+F88</f>
        <v>37.36</v>
      </c>
      <c r="G89" s="112">
        <f>G24+G27+G60+G88</f>
        <v>41.410000000000004</v>
      </c>
      <c r="H89" s="112">
        <f>H24+H27+H60+H88</f>
        <v>180.23000000000002</v>
      </c>
      <c r="I89" s="112">
        <f>I24+I27+I60+I88</f>
        <v>1247.24</v>
      </c>
      <c r="J89" s="31"/>
    </row>
    <row r="90" spans="1:172" x14ac:dyDescent="0.25">
      <c r="C90" s="333"/>
      <c r="D90" s="334"/>
      <c r="E90" s="335"/>
      <c r="J90" s="115"/>
    </row>
    <row r="91" spans="1:172" x14ac:dyDescent="0.25">
      <c r="A91" s="15" t="s">
        <v>93</v>
      </c>
      <c r="C91" s="88"/>
      <c r="D91" s="15"/>
      <c r="J91" s="117"/>
    </row>
    <row r="92" spans="1:172" ht="21" customHeight="1" x14ac:dyDescent="0.25">
      <c r="A92" s="409" t="s">
        <v>4</v>
      </c>
      <c r="B92" s="409"/>
      <c r="C92" s="410" t="s">
        <v>5</v>
      </c>
      <c r="D92" s="29" t="s">
        <v>6</v>
      </c>
      <c r="E92" s="30" t="s">
        <v>6</v>
      </c>
      <c r="F92" s="14" t="s">
        <v>7</v>
      </c>
      <c r="G92" s="14"/>
      <c r="H92" s="14"/>
      <c r="I92" s="29" t="s">
        <v>8</v>
      </c>
      <c r="J92" s="31" t="s">
        <v>9</v>
      </c>
    </row>
    <row r="93" spans="1:172" ht="32.25" customHeight="1" x14ac:dyDescent="0.25">
      <c r="A93" s="411" t="s">
        <v>10</v>
      </c>
      <c r="B93" s="411"/>
      <c r="C93" s="410"/>
      <c r="D93" s="35" t="s">
        <v>11</v>
      </c>
      <c r="E93" s="36" t="s">
        <v>11</v>
      </c>
      <c r="F93" s="37"/>
      <c r="G93" s="38"/>
      <c r="H93" s="39"/>
      <c r="I93" s="35" t="s">
        <v>12</v>
      </c>
      <c r="J93" s="40"/>
    </row>
    <row r="94" spans="1:172" ht="26.25" customHeight="1" x14ac:dyDescent="0.25">
      <c r="A94" s="411"/>
      <c r="B94" s="411"/>
      <c r="C94" s="410"/>
      <c r="D94" s="44" t="s">
        <v>13</v>
      </c>
      <c r="E94" s="44" t="s">
        <v>14</v>
      </c>
      <c r="F94" s="44" t="s">
        <v>15</v>
      </c>
      <c r="G94" s="44" t="s">
        <v>16</v>
      </c>
      <c r="H94" s="45" t="s">
        <v>17</v>
      </c>
      <c r="I94" s="45" t="s">
        <v>18</v>
      </c>
      <c r="J94" s="46"/>
    </row>
    <row r="95" spans="1:172" ht="34.5" customHeight="1" x14ac:dyDescent="0.25">
      <c r="A95" s="71"/>
      <c r="B95" s="72" t="s">
        <v>19</v>
      </c>
      <c r="C95" s="73"/>
      <c r="D95" s="73"/>
      <c r="E95" s="328"/>
      <c r="F95" s="29"/>
      <c r="G95" s="30"/>
      <c r="H95" s="30"/>
      <c r="I95" s="29"/>
      <c r="J95" s="31"/>
    </row>
    <row r="96" spans="1:172" s="53" customFormat="1" x14ac:dyDescent="0.25">
      <c r="A96" s="47" t="s">
        <v>94</v>
      </c>
      <c r="B96" s="15"/>
      <c r="C96" s="48" t="s">
        <v>320</v>
      </c>
      <c r="D96" s="104"/>
      <c r="E96" s="48"/>
      <c r="F96" s="49">
        <v>3.9</v>
      </c>
      <c r="G96" s="51">
        <v>4.3499999999999996</v>
      </c>
      <c r="H96" s="51">
        <v>19</v>
      </c>
      <c r="I96" s="49">
        <v>131</v>
      </c>
      <c r="J96" s="40" t="s">
        <v>95</v>
      </c>
      <c r="K96" s="21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</row>
    <row r="97" spans="1:80" s="53" customFormat="1" x14ac:dyDescent="0.25">
      <c r="A97" s="47"/>
      <c r="B97" s="15" t="s">
        <v>96</v>
      </c>
      <c r="C97" s="48"/>
      <c r="D97" s="104">
        <v>11</v>
      </c>
      <c r="E97" s="48">
        <v>11</v>
      </c>
      <c r="F97" s="51"/>
      <c r="G97" s="51"/>
      <c r="H97" s="51"/>
      <c r="I97" s="49"/>
      <c r="J97" s="40"/>
      <c r="K97" s="21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</row>
    <row r="98" spans="1:80" s="53" customFormat="1" x14ac:dyDescent="0.25">
      <c r="A98" s="47"/>
      <c r="B98" s="15" t="s">
        <v>97</v>
      </c>
      <c r="C98" s="48"/>
      <c r="D98" s="104">
        <v>8</v>
      </c>
      <c r="E98" s="48">
        <v>8</v>
      </c>
      <c r="F98" s="51"/>
      <c r="G98" s="17"/>
      <c r="H98" s="51"/>
      <c r="I98" s="17"/>
      <c r="J98" s="40"/>
      <c r="K98" s="21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</row>
    <row r="99" spans="1:80" s="53" customFormat="1" x14ac:dyDescent="0.25">
      <c r="A99" s="47"/>
      <c r="B99" s="15" t="s">
        <v>24</v>
      </c>
      <c r="C99" s="48"/>
      <c r="D99" s="104">
        <v>65</v>
      </c>
      <c r="E99" s="48">
        <v>65</v>
      </c>
      <c r="F99" s="51"/>
      <c r="G99" s="17"/>
      <c r="H99" s="51"/>
      <c r="I99" s="17"/>
      <c r="J99" s="40"/>
      <c r="K99" s="21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</row>
    <row r="100" spans="1:80" s="53" customFormat="1" x14ac:dyDescent="0.25">
      <c r="A100" s="47"/>
      <c r="B100" s="15" t="s">
        <v>33</v>
      </c>
      <c r="C100" s="48"/>
      <c r="D100" s="104">
        <v>65</v>
      </c>
      <c r="E100" s="48">
        <v>65</v>
      </c>
      <c r="F100" s="51"/>
      <c r="G100" s="17"/>
      <c r="H100" s="51"/>
      <c r="I100" s="17"/>
      <c r="J100" s="40"/>
      <c r="K100" s="21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</row>
    <row r="101" spans="1:80" s="53" customFormat="1" x14ac:dyDescent="0.25">
      <c r="A101" s="47"/>
      <c r="B101" s="15" t="s">
        <v>74</v>
      </c>
      <c r="C101" s="48"/>
      <c r="D101" s="104">
        <v>0.75</v>
      </c>
      <c r="E101" s="48">
        <v>0.75</v>
      </c>
      <c r="F101" s="51"/>
      <c r="G101" s="17"/>
      <c r="H101" s="51"/>
      <c r="I101" s="17"/>
      <c r="J101" s="40"/>
      <c r="K101" s="21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</row>
    <row r="102" spans="1:80" s="53" customFormat="1" x14ac:dyDescent="0.25">
      <c r="A102" s="47"/>
      <c r="B102" s="15" t="s">
        <v>27</v>
      </c>
      <c r="C102" s="48"/>
      <c r="D102" s="104">
        <v>0.5</v>
      </c>
      <c r="E102" s="48">
        <v>0.5</v>
      </c>
      <c r="F102" s="51"/>
      <c r="G102" s="17"/>
      <c r="H102" s="51"/>
      <c r="I102" s="17"/>
      <c r="J102" s="40"/>
      <c r="K102" s="21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</row>
    <row r="103" spans="1:80" s="53" customFormat="1" x14ac:dyDescent="0.25">
      <c r="A103" s="47"/>
      <c r="B103" s="15" t="s">
        <v>28</v>
      </c>
      <c r="C103" s="48"/>
      <c r="D103" s="104">
        <v>3</v>
      </c>
      <c r="E103" s="48">
        <v>3</v>
      </c>
      <c r="F103" s="51"/>
      <c r="G103" s="17"/>
      <c r="H103" s="51"/>
      <c r="I103" s="17"/>
      <c r="J103" s="40"/>
      <c r="K103" s="21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</row>
    <row r="104" spans="1:80" s="53" customFormat="1" ht="31.5" x14ac:dyDescent="0.25">
      <c r="A104" s="47" t="s">
        <v>98</v>
      </c>
      <c r="B104" s="15"/>
      <c r="C104" s="48">
        <v>160</v>
      </c>
      <c r="D104" s="47"/>
      <c r="E104" s="329"/>
      <c r="F104" s="49">
        <v>2.15</v>
      </c>
      <c r="G104" s="51">
        <v>2.29</v>
      </c>
      <c r="H104" s="51">
        <v>12.09</v>
      </c>
      <c r="I104" s="49">
        <v>65.16</v>
      </c>
      <c r="J104" s="40" t="s">
        <v>99</v>
      </c>
      <c r="K104" s="21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</row>
    <row r="105" spans="1:80" s="53" customFormat="1" x14ac:dyDescent="0.25">
      <c r="A105" s="47"/>
      <c r="B105" s="15" t="s">
        <v>100</v>
      </c>
      <c r="C105" s="48"/>
      <c r="D105" s="104">
        <v>1.3</v>
      </c>
      <c r="E105" s="48">
        <v>1.3</v>
      </c>
      <c r="F105" s="49"/>
      <c r="G105" s="51"/>
      <c r="H105" s="51"/>
      <c r="I105" s="49"/>
      <c r="J105" s="40"/>
      <c r="K105" s="21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</row>
    <row r="106" spans="1:80" s="53" customFormat="1" x14ac:dyDescent="0.25">
      <c r="A106" s="15"/>
      <c r="B106" s="15" t="s">
        <v>74</v>
      </c>
      <c r="C106" s="48"/>
      <c r="D106" s="104">
        <v>7</v>
      </c>
      <c r="E106" s="48">
        <v>7</v>
      </c>
      <c r="F106" s="49"/>
      <c r="G106" s="51"/>
      <c r="H106" s="51"/>
      <c r="I106" s="49"/>
      <c r="J106" s="40"/>
      <c r="K106" s="21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</row>
    <row r="107" spans="1:80" s="53" customFormat="1" x14ac:dyDescent="0.25">
      <c r="A107" s="104"/>
      <c r="B107" s="15" t="s">
        <v>24</v>
      </c>
      <c r="C107" s="48"/>
      <c r="D107" s="104">
        <v>80</v>
      </c>
      <c r="E107" s="48">
        <v>80</v>
      </c>
      <c r="F107" s="49"/>
      <c r="G107" s="51"/>
      <c r="H107" s="51"/>
      <c r="I107" s="49"/>
      <c r="J107" s="40"/>
      <c r="K107" s="21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</row>
    <row r="108" spans="1:80" s="53" customFormat="1" x14ac:dyDescent="0.25">
      <c r="A108" s="104"/>
      <c r="B108" s="15" t="s">
        <v>25</v>
      </c>
      <c r="C108" s="48"/>
      <c r="D108" s="104">
        <v>90</v>
      </c>
      <c r="E108" s="48">
        <v>90</v>
      </c>
      <c r="F108" s="49"/>
      <c r="G108" s="51"/>
      <c r="H108" s="17"/>
      <c r="I108" s="49"/>
      <c r="J108" s="40"/>
      <c r="K108" s="21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</row>
    <row r="109" spans="1:80" s="53" customFormat="1" x14ac:dyDescent="0.25">
      <c r="A109" s="47" t="s">
        <v>331</v>
      </c>
      <c r="B109" s="15"/>
      <c r="C109" s="64" t="s">
        <v>332</v>
      </c>
      <c r="D109" s="47"/>
      <c r="E109" s="329"/>
      <c r="F109" s="49">
        <v>3.5</v>
      </c>
      <c r="G109" s="51">
        <v>5.95</v>
      </c>
      <c r="H109" s="17">
        <v>12.9</v>
      </c>
      <c r="I109" s="49">
        <v>119.6</v>
      </c>
      <c r="J109" s="40" t="s">
        <v>333</v>
      </c>
      <c r="K109" s="21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</row>
    <row r="110" spans="1:80" s="53" customFormat="1" x14ac:dyDescent="0.25">
      <c r="A110" s="47"/>
      <c r="B110" s="15" t="s">
        <v>37</v>
      </c>
      <c r="C110" s="48"/>
      <c r="D110" s="104">
        <v>25</v>
      </c>
      <c r="E110" s="48">
        <v>25</v>
      </c>
      <c r="F110" s="49"/>
      <c r="G110" s="51"/>
      <c r="H110" s="51"/>
      <c r="I110" s="49"/>
      <c r="J110" s="40"/>
      <c r="K110" s="21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</row>
    <row r="111" spans="1:80" s="53" customFormat="1" x14ac:dyDescent="0.25">
      <c r="A111" s="47"/>
      <c r="B111" s="15" t="s">
        <v>104</v>
      </c>
      <c r="C111" s="48"/>
      <c r="D111" s="104">
        <v>5.0999999999999996</v>
      </c>
      <c r="E111" s="48">
        <v>5</v>
      </c>
      <c r="F111" s="49"/>
      <c r="G111" s="51"/>
      <c r="H111" s="51"/>
      <c r="I111" s="49"/>
      <c r="J111" s="40"/>
      <c r="K111" s="21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  <c r="AQ111" s="20"/>
      <c r="AR111" s="20"/>
      <c r="AS111" s="20"/>
      <c r="AT111" s="20"/>
      <c r="AU111" s="20"/>
      <c r="AV111" s="20"/>
      <c r="AW111" s="20"/>
      <c r="AX111" s="20"/>
      <c r="AY111" s="20"/>
      <c r="AZ111" s="20"/>
      <c r="BA111" s="20"/>
      <c r="BB111" s="20"/>
      <c r="BC111" s="20"/>
      <c r="BD111" s="20"/>
      <c r="BE111" s="20"/>
      <c r="BF111" s="20"/>
      <c r="BG111" s="20"/>
      <c r="BH111" s="20"/>
      <c r="BI111" s="20"/>
      <c r="BJ111" s="20"/>
      <c r="BK111" s="20"/>
      <c r="BL111" s="20"/>
      <c r="BM111" s="20"/>
      <c r="BN111" s="20"/>
      <c r="BO111" s="20"/>
      <c r="BP111" s="20"/>
      <c r="BQ111" s="20"/>
      <c r="BR111" s="20"/>
      <c r="BS111" s="20"/>
      <c r="BT111" s="20"/>
      <c r="BU111" s="20"/>
      <c r="BV111" s="20"/>
      <c r="BW111" s="20"/>
      <c r="BX111" s="20"/>
      <c r="BY111" s="20"/>
      <c r="BZ111" s="20"/>
      <c r="CA111" s="20"/>
      <c r="CB111" s="20"/>
    </row>
    <row r="112" spans="1:80" s="53" customFormat="1" x14ac:dyDescent="0.25">
      <c r="A112" s="47"/>
      <c r="B112" s="15" t="s">
        <v>28</v>
      </c>
      <c r="C112" s="48"/>
      <c r="D112" s="104">
        <v>3</v>
      </c>
      <c r="E112" s="48">
        <v>3</v>
      </c>
      <c r="F112" s="49" t="s">
        <v>38</v>
      </c>
      <c r="G112" s="51"/>
      <c r="H112" s="51"/>
      <c r="I112" s="49"/>
      <c r="J112" s="40"/>
      <c r="K112" s="21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  <c r="AQ112" s="20"/>
      <c r="AR112" s="20"/>
      <c r="AS112" s="20"/>
      <c r="AT112" s="20"/>
      <c r="AU112" s="20"/>
      <c r="AV112" s="20"/>
      <c r="AW112" s="20"/>
      <c r="AX112" s="20"/>
      <c r="AY112" s="20"/>
      <c r="AZ112" s="20"/>
      <c r="BA112" s="20"/>
      <c r="BB112" s="20"/>
      <c r="BC112" s="20"/>
      <c r="BD112" s="20"/>
      <c r="BE112" s="20"/>
      <c r="BF112" s="20"/>
      <c r="BG112" s="20"/>
      <c r="BH112" s="20"/>
      <c r="BI112" s="20"/>
      <c r="BJ112" s="20"/>
      <c r="BK112" s="20"/>
      <c r="BL112" s="20"/>
      <c r="BM112" s="20"/>
      <c r="BN112" s="20"/>
      <c r="BO112" s="20"/>
      <c r="BP112" s="20"/>
      <c r="BQ112" s="20"/>
      <c r="BR112" s="20"/>
      <c r="BS112" s="20"/>
      <c r="BT112" s="20"/>
      <c r="BU112" s="20"/>
      <c r="BV112" s="20"/>
      <c r="BW112" s="20"/>
      <c r="BX112" s="20"/>
      <c r="BY112" s="20"/>
      <c r="BZ112" s="20"/>
      <c r="CA112" s="20"/>
      <c r="CB112" s="20"/>
    </row>
    <row r="113" spans="1:80" x14ac:dyDescent="0.25">
      <c r="A113" s="66" t="s">
        <v>39</v>
      </c>
      <c r="B113" s="67"/>
      <c r="C113" s="68">
        <v>346</v>
      </c>
      <c r="D113" s="331"/>
      <c r="E113" s="68"/>
      <c r="F113" s="45">
        <f>SUM(F95:F112)</f>
        <v>9.5500000000000007</v>
      </c>
      <c r="G113" s="45">
        <v>12.33</v>
      </c>
      <c r="H113" s="45">
        <f>SUM(H95:H112)</f>
        <v>43.99</v>
      </c>
      <c r="I113" s="45">
        <f>SUM(I95:I112)</f>
        <v>315.76</v>
      </c>
      <c r="J113" s="46"/>
    </row>
    <row r="114" spans="1:80" x14ac:dyDescent="0.25">
      <c r="A114" s="47" t="s">
        <v>105</v>
      </c>
      <c r="C114" s="48">
        <v>85</v>
      </c>
      <c r="D114" s="69">
        <v>96.9</v>
      </c>
      <c r="E114" s="48">
        <v>85</v>
      </c>
      <c r="F114" s="49">
        <v>0.4</v>
      </c>
      <c r="G114" s="51">
        <v>0.34</v>
      </c>
      <c r="H114" s="17">
        <v>10.5</v>
      </c>
      <c r="I114" s="51">
        <v>47</v>
      </c>
      <c r="J114" s="40" t="s">
        <v>106</v>
      </c>
    </row>
    <row r="115" spans="1:80" x14ac:dyDescent="0.25">
      <c r="A115" s="47" t="s">
        <v>107</v>
      </c>
      <c r="C115" s="48"/>
      <c r="D115" s="69"/>
      <c r="E115" s="48"/>
      <c r="F115" s="49"/>
      <c r="G115" s="51"/>
      <c r="I115" s="51"/>
      <c r="J115" s="40"/>
    </row>
    <row r="116" spans="1:80" x14ac:dyDescent="0.25">
      <c r="A116" s="66" t="s">
        <v>39</v>
      </c>
      <c r="B116" s="67"/>
      <c r="C116" s="68">
        <v>85</v>
      </c>
      <c r="D116" s="150"/>
      <c r="E116" s="330"/>
      <c r="F116" s="44">
        <f>SUM(F114)</f>
        <v>0.4</v>
      </c>
      <c r="G116" s="44">
        <f>SUM(G114)</f>
        <v>0.34</v>
      </c>
      <c r="H116" s="44">
        <f>SUM(H114)</f>
        <v>10.5</v>
      </c>
      <c r="I116" s="44">
        <f>SUM(I114)</f>
        <v>47</v>
      </c>
      <c r="J116" s="46"/>
    </row>
    <row r="117" spans="1:80" x14ac:dyDescent="0.25">
      <c r="A117" s="71"/>
      <c r="B117" s="72"/>
      <c r="C117" s="73">
        <v>431</v>
      </c>
      <c r="D117" s="149"/>
      <c r="E117" s="328"/>
      <c r="F117" s="29">
        <f>F113+F116</f>
        <v>9.9500000000000011</v>
      </c>
      <c r="G117" s="29">
        <f>G113+G116</f>
        <v>12.67</v>
      </c>
      <c r="H117" s="29">
        <f>H113+H116</f>
        <v>54.49</v>
      </c>
      <c r="I117" s="29">
        <f>I113+I116</f>
        <v>362.76</v>
      </c>
      <c r="J117" s="31"/>
    </row>
    <row r="118" spans="1:80" x14ac:dyDescent="0.25">
      <c r="A118" s="71"/>
      <c r="B118" s="72" t="s">
        <v>43</v>
      </c>
      <c r="C118" s="336"/>
      <c r="D118" s="73"/>
      <c r="E118" s="337"/>
      <c r="F118" s="29"/>
      <c r="G118" s="29"/>
      <c r="H118" s="30"/>
      <c r="I118" s="29"/>
      <c r="J118" s="31"/>
    </row>
    <row r="119" spans="1:80" x14ac:dyDescent="0.25">
      <c r="A119" s="47" t="s">
        <v>108</v>
      </c>
      <c r="C119" s="48">
        <v>30</v>
      </c>
      <c r="D119" s="17"/>
      <c r="E119" s="51"/>
      <c r="F119" s="17">
        <v>0.36</v>
      </c>
      <c r="G119" s="51">
        <v>1.5</v>
      </c>
      <c r="H119" s="17">
        <v>2.52</v>
      </c>
      <c r="I119" s="49">
        <v>25</v>
      </c>
      <c r="J119" s="40" t="s">
        <v>109</v>
      </c>
    </row>
    <row r="120" spans="1:80" x14ac:dyDescent="0.25">
      <c r="A120" s="47"/>
      <c r="B120" s="15" t="s">
        <v>110</v>
      </c>
      <c r="C120" s="48"/>
      <c r="D120" s="17">
        <v>38.76</v>
      </c>
      <c r="E120" s="51">
        <v>28.5</v>
      </c>
      <c r="G120" s="51"/>
      <c r="I120" s="49"/>
      <c r="J120" s="40"/>
    </row>
    <row r="121" spans="1:80" x14ac:dyDescent="0.25">
      <c r="A121" s="47"/>
      <c r="B121" s="15" t="s">
        <v>55</v>
      </c>
      <c r="C121" s="48"/>
      <c r="D121" s="17">
        <v>1.5</v>
      </c>
      <c r="E121" s="51">
        <v>1.5</v>
      </c>
      <c r="G121" s="51"/>
      <c r="I121" s="49"/>
      <c r="J121" s="40"/>
    </row>
    <row r="122" spans="1:80" ht="31.5" x14ac:dyDescent="0.25">
      <c r="A122" s="47" t="s">
        <v>111</v>
      </c>
      <c r="C122" s="48" t="s">
        <v>334</v>
      </c>
      <c r="D122" s="17"/>
      <c r="E122" s="51"/>
      <c r="F122" s="49">
        <v>3</v>
      </c>
      <c r="G122" s="51">
        <v>5.8</v>
      </c>
      <c r="H122" s="17">
        <v>14.7</v>
      </c>
      <c r="I122" s="49">
        <v>121</v>
      </c>
      <c r="J122" s="40" t="s">
        <v>113</v>
      </c>
    </row>
    <row r="123" spans="1:80" x14ac:dyDescent="0.25">
      <c r="A123" s="47"/>
      <c r="B123" s="15" t="s">
        <v>50</v>
      </c>
      <c r="C123" s="64"/>
      <c r="D123" s="48">
        <v>21.649000000000001</v>
      </c>
      <c r="E123" s="69">
        <v>14.7</v>
      </c>
      <c r="F123" s="49"/>
      <c r="G123" s="49"/>
      <c r="H123" s="49"/>
      <c r="I123" s="49"/>
      <c r="J123" s="40"/>
    </row>
    <row r="124" spans="1:80" x14ac:dyDescent="0.25">
      <c r="A124" s="47"/>
      <c r="B124" s="15" t="s">
        <v>114</v>
      </c>
      <c r="C124" s="48"/>
      <c r="D124" s="17">
        <v>15</v>
      </c>
      <c r="E124" s="51">
        <v>12</v>
      </c>
      <c r="F124" s="49"/>
      <c r="G124" s="49"/>
      <c r="H124" s="49"/>
      <c r="I124" s="49"/>
      <c r="J124" s="40"/>
    </row>
    <row r="125" spans="1:80" x14ac:dyDescent="0.25">
      <c r="A125" s="47"/>
      <c r="B125" s="15" t="s">
        <v>51</v>
      </c>
      <c r="C125" s="48"/>
      <c r="D125" s="17">
        <v>50.1</v>
      </c>
      <c r="E125" s="51">
        <v>30</v>
      </c>
      <c r="F125" s="49"/>
      <c r="G125" s="51"/>
      <c r="I125" s="49"/>
      <c r="J125" s="40"/>
    </row>
    <row r="126" spans="1:80" s="338" customFormat="1" x14ac:dyDescent="0.25">
      <c r="A126" s="47"/>
      <c r="B126" s="15" t="s">
        <v>52</v>
      </c>
      <c r="C126" s="48"/>
      <c r="D126" s="17">
        <v>7.98</v>
      </c>
      <c r="E126" s="51">
        <v>6</v>
      </c>
      <c r="F126" s="49"/>
      <c r="G126" s="51"/>
      <c r="H126" s="17"/>
      <c r="I126" s="49"/>
      <c r="J126" s="40"/>
      <c r="K126" s="21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  <c r="BB126" s="60"/>
      <c r="BC126" s="60"/>
      <c r="BD126" s="60"/>
      <c r="BE126" s="60"/>
      <c r="BF126" s="60"/>
      <c r="BG126" s="60"/>
      <c r="BH126" s="60"/>
      <c r="BI126" s="60"/>
      <c r="BJ126" s="60"/>
      <c r="BK126" s="60"/>
      <c r="BL126" s="60"/>
      <c r="BM126" s="60"/>
      <c r="BN126" s="60"/>
      <c r="BO126" s="60"/>
      <c r="BP126" s="60"/>
      <c r="BQ126" s="60"/>
      <c r="BR126" s="60"/>
      <c r="BS126" s="60"/>
      <c r="BT126" s="60"/>
      <c r="BU126" s="60"/>
      <c r="BV126" s="60"/>
      <c r="BW126" s="60"/>
      <c r="BX126" s="60"/>
      <c r="BY126" s="60"/>
      <c r="BZ126" s="60"/>
      <c r="CA126" s="60"/>
      <c r="CB126" s="60"/>
    </row>
    <row r="127" spans="1:80" s="53" customFormat="1" x14ac:dyDescent="0.25">
      <c r="A127" s="47"/>
      <c r="B127" s="15" t="s">
        <v>53</v>
      </c>
      <c r="C127" s="48"/>
      <c r="D127" s="17">
        <v>7.14</v>
      </c>
      <c r="E127" s="51">
        <v>6</v>
      </c>
      <c r="F127" s="49"/>
      <c r="G127" s="51"/>
      <c r="H127" s="17"/>
      <c r="I127" s="49"/>
      <c r="J127" s="40"/>
      <c r="K127" s="21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  <c r="AQ127" s="20"/>
      <c r="AR127" s="20"/>
      <c r="AS127" s="20"/>
      <c r="AT127" s="20"/>
      <c r="AU127" s="20"/>
      <c r="AV127" s="20"/>
      <c r="AW127" s="20"/>
      <c r="AX127" s="20"/>
      <c r="AY127" s="20"/>
      <c r="AZ127" s="20"/>
      <c r="BA127" s="20"/>
      <c r="BB127" s="20"/>
      <c r="BC127" s="20"/>
      <c r="BD127" s="20"/>
      <c r="BE127" s="20"/>
      <c r="BF127" s="20"/>
      <c r="BG127" s="20"/>
      <c r="BH127" s="20"/>
      <c r="BI127" s="20"/>
      <c r="BJ127" s="20"/>
      <c r="BK127" s="20"/>
      <c r="BL127" s="20"/>
      <c r="BM127" s="20"/>
      <c r="BN127" s="20"/>
      <c r="BO127" s="20"/>
      <c r="BP127" s="20"/>
      <c r="BQ127" s="20"/>
      <c r="BR127" s="20"/>
      <c r="BS127" s="20"/>
      <c r="BT127" s="20"/>
      <c r="BU127" s="20"/>
      <c r="BV127" s="20"/>
      <c r="BW127" s="20"/>
      <c r="BX127" s="20"/>
      <c r="BY127" s="20"/>
      <c r="BZ127" s="20"/>
      <c r="CA127" s="20"/>
      <c r="CB127" s="20"/>
    </row>
    <row r="128" spans="1:80" s="338" customFormat="1" x14ac:dyDescent="0.25">
      <c r="A128" s="47"/>
      <c r="B128" s="15" t="s">
        <v>55</v>
      </c>
      <c r="C128" s="48"/>
      <c r="D128" s="17">
        <v>2</v>
      </c>
      <c r="E128" s="51">
        <v>2</v>
      </c>
      <c r="F128" s="49"/>
      <c r="G128" s="51"/>
      <c r="H128" s="17"/>
      <c r="I128" s="49"/>
      <c r="J128" s="40"/>
      <c r="K128" s="21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/>
      <c r="AS128" s="60"/>
      <c r="AT128" s="60"/>
      <c r="AU128" s="60"/>
      <c r="AV128" s="60"/>
      <c r="AW128" s="60"/>
      <c r="AX128" s="60"/>
      <c r="AY128" s="60"/>
      <c r="AZ128" s="60"/>
      <c r="BA128" s="60"/>
      <c r="BB128" s="60"/>
      <c r="BC128" s="60"/>
      <c r="BD128" s="60"/>
      <c r="BE128" s="60"/>
      <c r="BF128" s="60"/>
      <c r="BG128" s="60"/>
      <c r="BH128" s="60"/>
      <c r="BI128" s="60"/>
      <c r="BJ128" s="60"/>
      <c r="BK128" s="60"/>
      <c r="BL128" s="60"/>
      <c r="BM128" s="60"/>
      <c r="BN128" s="60"/>
      <c r="BO128" s="60"/>
      <c r="BP128" s="60"/>
      <c r="BQ128" s="60"/>
      <c r="BR128" s="60"/>
      <c r="BS128" s="60"/>
      <c r="BT128" s="60"/>
      <c r="BU128" s="60"/>
      <c r="BV128" s="60"/>
      <c r="BW128" s="60"/>
      <c r="BX128" s="60"/>
      <c r="BY128" s="60"/>
      <c r="BZ128" s="60"/>
      <c r="CA128" s="60"/>
      <c r="CB128" s="60"/>
    </row>
    <row r="129" spans="1:172" s="338" customFormat="1" x14ac:dyDescent="0.25">
      <c r="A129" s="47"/>
      <c r="B129" s="15" t="s">
        <v>27</v>
      </c>
      <c r="C129" s="48"/>
      <c r="D129" s="17">
        <v>0.5</v>
      </c>
      <c r="E129" s="51">
        <v>0.5</v>
      </c>
      <c r="F129" s="49"/>
      <c r="G129" s="51"/>
      <c r="H129" s="17"/>
      <c r="I129" s="49"/>
      <c r="J129" s="40"/>
      <c r="K129" s="21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  <c r="AN129" s="60"/>
      <c r="AO129" s="60"/>
      <c r="AP129" s="60"/>
      <c r="AQ129" s="60"/>
      <c r="AR129" s="60"/>
      <c r="AS129" s="60"/>
      <c r="AT129" s="60"/>
      <c r="AU129" s="60"/>
      <c r="AV129" s="60"/>
      <c r="AW129" s="60"/>
      <c r="AX129" s="60"/>
      <c r="AY129" s="60"/>
      <c r="AZ129" s="60"/>
      <c r="BA129" s="60"/>
      <c r="BB129" s="60"/>
      <c r="BC129" s="60"/>
      <c r="BD129" s="60"/>
      <c r="BE129" s="60"/>
      <c r="BF129" s="60"/>
      <c r="BG129" s="60"/>
      <c r="BH129" s="60"/>
      <c r="BI129" s="60"/>
      <c r="BJ129" s="60"/>
      <c r="BK129" s="60"/>
      <c r="BL129" s="60"/>
      <c r="BM129" s="60"/>
      <c r="BN129" s="60"/>
      <c r="BO129" s="60"/>
      <c r="BP129" s="60"/>
      <c r="BQ129" s="60"/>
      <c r="BR129" s="60"/>
      <c r="BS129" s="60"/>
      <c r="BT129" s="60"/>
      <c r="BU129" s="60"/>
      <c r="BV129" s="60"/>
      <c r="BW129" s="60"/>
      <c r="BX129" s="60"/>
      <c r="BY129" s="60"/>
      <c r="BZ129" s="60"/>
      <c r="CA129" s="60"/>
      <c r="CB129" s="60"/>
    </row>
    <row r="130" spans="1:172" s="338" customFormat="1" x14ac:dyDescent="0.25">
      <c r="A130" s="47"/>
      <c r="B130" s="15" t="s">
        <v>115</v>
      </c>
      <c r="C130" s="48"/>
      <c r="D130" s="17">
        <v>114</v>
      </c>
      <c r="E130" s="51">
        <v>114</v>
      </c>
      <c r="F130" s="49"/>
      <c r="G130" s="51"/>
      <c r="H130" s="17"/>
      <c r="I130" s="49"/>
      <c r="J130" s="40"/>
      <c r="K130" s="21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  <c r="AN130" s="60"/>
      <c r="AO130" s="60"/>
      <c r="AP130" s="60"/>
      <c r="AQ130" s="60"/>
      <c r="AR130" s="60"/>
      <c r="AS130" s="60"/>
      <c r="AT130" s="60"/>
      <c r="AU130" s="60"/>
      <c r="AV130" s="60"/>
      <c r="AW130" s="60"/>
      <c r="AX130" s="60"/>
      <c r="AY130" s="60"/>
      <c r="AZ130" s="60"/>
      <c r="BA130" s="60"/>
      <c r="BB130" s="60"/>
      <c r="BC130" s="60"/>
      <c r="BD130" s="60"/>
      <c r="BE130" s="60"/>
      <c r="BF130" s="60"/>
      <c r="BG130" s="60"/>
      <c r="BH130" s="60"/>
      <c r="BI130" s="60"/>
      <c r="BJ130" s="60"/>
      <c r="BK130" s="60"/>
      <c r="BL130" s="60"/>
      <c r="BM130" s="60"/>
      <c r="BN130" s="60"/>
      <c r="BO130" s="60"/>
      <c r="BP130" s="60"/>
      <c r="BQ130" s="60"/>
      <c r="BR130" s="60"/>
      <c r="BS130" s="60"/>
      <c r="BT130" s="60"/>
      <c r="BU130" s="60"/>
      <c r="BV130" s="60"/>
      <c r="BW130" s="60"/>
      <c r="BX130" s="60"/>
      <c r="BY130" s="60"/>
      <c r="BZ130" s="60"/>
      <c r="CA130" s="60"/>
      <c r="CB130" s="60"/>
    </row>
    <row r="131" spans="1:172" s="338" customFormat="1" x14ac:dyDescent="0.25">
      <c r="A131" s="47"/>
      <c r="B131" s="15" t="s">
        <v>116</v>
      </c>
      <c r="C131" s="48"/>
      <c r="D131" s="17">
        <v>5</v>
      </c>
      <c r="E131" s="51">
        <v>5</v>
      </c>
      <c r="F131" s="49"/>
      <c r="G131" s="51"/>
      <c r="H131" s="17"/>
      <c r="I131" s="49"/>
      <c r="J131" s="40"/>
      <c r="K131" s="21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  <c r="AN131" s="60"/>
      <c r="AO131" s="60"/>
      <c r="AP131" s="60"/>
      <c r="AQ131" s="60"/>
      <c r="AR131" s="60"/>
      <c r="AS131" s="60"/>
      <c r="AT131" s="60"/>
      <c r="AU131" s="60"/>
      <c r="AV131" s="60"/>
      <c r="AW131" s="60"/>
      <c r="AX131" s="60"/>
      <c r="AY131" s="60"/>
      <c r="AZ131" s="60"/>
      <c r="BA131" s="60"/>
      <c r="BB131" s="60"/>
      <c r="BC131" s="60"/>
      <c r="BD131" s="60"/>
      <c r="BE131" s="60"/>
      <c r="BF131" s="60"/>
      <c r="BG131" s="60"/>
      <c r="BH131" s="60"/>
      <c r="BI131" s="60"/>
      <c r="BJ131" s="60"/>
      <c r="BK131" s="60"/>
      <c r="BL131" s="60"/>
      <c r="BM131" s="60"/>
      <c r="BN131" s="60"/>
      <c r="BO131" s="60"/>
      <c r="BP131" s="60"/>
      <c r="BQ131" s="60"/>
      <c r="BR131" s="60"/>
      <c r="BS131" s="60"/>
      <c r="BT131" s="60"/>
      <c r="BU131" s="60"/>
      <c r="BV131" s="60"/>
      <c r="BW131" s="60"/>
      <c r="BX131" s="60"/>
      <c r="BY131" s="60"/>
      <c r="BZ131" s="60"/>
      <c r="CA131" s="60"/>
      <c r="CB131" s="60"/>
    </row>
    <row r="132" spans="1:172" s="79" customFormat="1" ht="31.5" x14ac:dyDescent="0.25">
      <c r="A132" s="54" t="s">
        <v>117</v>
      </c>
      <c r="B132" s="15"/>
      <c r="C132" s="48">
        <v>50</v>
      </c>
      <c r="D132" s="17"/>
      <c r="E132" s="51"/>
      <c r="F132" s="17">
        <v>7.21</v>
      </c>
      <c r="G132" s="51">
        <v>4.8600000000000003</v>
      </c>
      <c r="H132" s="17">
        <v>12.14</v>
      </c>
      <c r="I132" s="49">
        <v>121.43</v>
      </c>
      <c r="J132" s="40" t="s">
        <v>118</v>
      </c>
      <c r="K132" s="21"/>
      <c r="L132" s="85"/>
      <c r="M132" s="85"/>
      <c r="N132" s="85"/>
      <c r="O132" s="85"/>
      <c r="P132" s="85"/>
      <c r="Q132" s="85"/>
      <c r="R132" s="85"/>
      <c r="S132" s="85"/>
      <c r="T132" s="85"/>
      <c r="U132" s="85"/>
      <c r="V132" s="85"/>
      <c r="W132" s="85"/>
      <c r="X132" s="85"/>
      <c r="Y132" s="85"/>
      <c r="Z132" s="85"/>
      <c r="AA132" s="85"/>
      <c r="AB132" s="85"/>
      <c r="AC132" s="85"/>
      <c r="AD132" s="85"/>
      <c r="AE132" s="85"/>
      <c r="AF132" s="85"/>
      <c r="AG132" s="85"/>
      <c r="AH132" s="85"/>
      <c r="AI132" s="85"/>
      <c r="AJ132" s="85"/>
      <c r="AK132" s="85"/>
      <c r="AL132" s="85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  <c r="AX132" s="85"/>
      <c r="AY132" s="85"/>
      <c r="AZ132" s="85"/>
      <c r="BA132" s="85"/>
      <c r="BB132" s="85"/>
      <c r="BC132" s="85"/>
      <c r="BD132" s="85"/>
      <c r="BE132" s="85"/>
      <c r="BF132" s="85"/>
      <c r="BG132" s="85"/>
      <c r="BH132" s="85"/>
      <c r="BI132" s="85"/>
      <c r="BJ132" s="85"/>
      <c r="BK132" s="85"/>
      <c r="BL132" s="85"/>
      <c r="BM132" s="85"/>
      <c r="BN132" s="85"/>
      <c r="BO132" s="85"/>
      <c r="BP132" s="85"/>
      <c r="BQ132" s="85"/>
      <c r="BR132" s="85"/>
      <c r="BS132" s="85"/>
      <c r="BT132" s="85"/>
      <c r="BU132" s="85"/>
      <c r="BV132" s="85"/>
      <c r="BW132" s="85"/>
      <c r="BX132" s="85"/>
      <c r="BY132" s="85"/>
      <c r="BZ132" s="85"/>
      <c r="CA132" s="85"/>
      <c r="CB132" s="85"/>
      <c r="CC132" s="86"/>
      <c r="CD132" s="86"/>
      <c r="CE132" s="86"/>
      <c r="CF132" s="86"/>
      <c r="CG132" s="86"/>
      <c r="CH132" s="86"/>
      <c r="CI132" s="86"/>
      <c r="CJ132" s="86"/>
      <c r="CK132" s="86"/>
      <c r="CL132" s="86"/>
      <c r="CM132" s="86"/>
      <c r="CN132" s="86"/>
      <c r="CO132" s="86"/>
      <c r="CP132" s="86"/>
      <c r="CQ132" s="86"/>
      <c r="CR132" s="86"/>
      <c r="CS132" s="86"/>
      <c r="CT132" s="86"/>
      <c r="CU132" s="86"/>
      <c r="CV132" s="86"/>
      <c r="CW132" s="86"/>
      <c r="CX132" s="86"/>
      <c r="CY132" s="86"/>
      <c r="CZ132" s="86"/>
      <c r="DA132" s="86"/>
      <c r="DB132" s="86"/>
      <c r="DC132" s="86"/>
      <c r="DD132" s="86"/>
      <c r="DE132" s="86"/>
      <c r="DF132" s="86"/>
      <c r="DG132" s="86"/>
      <c r="DH132" s="86"/>
      <c r="DI132" s="86"/>
      <c r="DJ132" s="86"/>
      <c r="DK132" s="86"/>
      <c r="DL132" s="86"/>
      <c r="DM132" s="86"/>
      <c r="DN132" s="86"/>
      <c r="DO132" s="86"/>
      <c r="DP132" s="86"/>
      <c r="DQ132" s="86"/>
      <c r="DR132" s="86"/>
      <c r="DS132" s="86"/>
      <c r="DT132" s="86"/>
      <c r="DU132" s="86"/>
      <c r="DV132" s="86"/>
      <c r="DW132" s="86"/>
      <c r="DX132" s="86"/>
      <c r="DY132" s="86"/>
      <c r="DZ132" s="86"/>
      <c r="EA132" s="86"/>
      <c r="EB132" s="86"/>
      <c r="EC132" s="86"/>
      <c r="ED132" s="86"/>
      <c r="EE132" s="86"/>
      <c r="EF132" s="86"/>
      <c r="EG132" s="86"/>
      <c r="EH132" s="86"/>
      <c r="EI132" s="86"/>
      <c r="EJ132" s="86"/>
      <c r="EK132" s="86"/>
      <c r="EL132" s="86"/>
      <c r="EM132" s="86"/>
      <c r="EN132" s="86"/>
      <c r="EO132" s="86"/>
      <c r="EP132" s="86"/>
      <c r="EQ132" s="86"/>
      <c r="ER132" s="86"/>
      <c r="ES132" s="86"/>
      <c r="ET132" s="86"/>
      <c r="EU132" s="86"/>
      <c r="EV132" s="86"/>
      <c r="EW132" s="86"/>
      <c r="EX132" s="86"/>
      <c r="EY132" s="86"/>
      <c r="EZ132" s="86"/>
      <c r="FA132" s="86"/>
      <c r="FB132" s="86"/>
      <c r="FC132" s="86"/>
      <c r="FD132" s="86"/>
      <c r="FE132" s="86"/>
      <c r="FF132" s="86"/>
      <c r="FG132" s="86"/>
      <c r="FH132" s="86"/>
      <c r="FI132" s="86"/>
      <c r="FJ132" s="86"/>
      <c r="FK132" s="86"/>
      <c r="FL132" s="86"/>
      <c r="FM132" s="86"/>
      <c r="FN132" s="86"/>
      <c r="FO132" s="86"/>
      <c r="FP132" s="86"/>
    </row>
    <row r="133" spans="1:172" s="79" customFormat="1" x14ac:dyDescent="0.25">
      <c r="A133" s="47"/>
      <c r="B133" s="15" t="s">
        <v>119</v>
      </c>
      <c r="C133" s="48"/>
      <c r="D133" s="17">
        <v>20</v>
      </c>
      <c r="E133" s="51">
        <v>20</v>
      </c>
      <c r="F133" s="17"/>
      <c r="G133" s="51"/>
      <c r="H133" s="17"/>
      <c r="I133" s="49"/>
      <c r="J133" s="80"/>
      <c r="K133" s="21"/>
      <c r="L133" s="85"/>
      <c r="M133" s="85"/>
      <c r="N133" s="85"/>
      <c r="O133" s="85"/>
      <c r="P133" s="85"/>
      <c r="Q133" s="85"/>
      <c r="R133" s="85"/>
      <c r="S133" s="85"/>
      <c r="T133" s="85"/>
      <c r="U133" s="85"/>
      <c r="V133" s="85"/>
      <c r="W133" s="85"/>
      <c r="X133" s="85"/>
      <c r="Y133" s="85"/>
      <c r="Z133" s="85"/>
      <c r="AA133" s="85"/>
      <c r="AB133" s="85"/>
      <c r="AC133" s="85"/>
      <c r="AD133" s="85"/>
      <c r="AE133" s="85"/>
      <c r="AF133" s="85"/>
      <c r="AG133" s="85"/>
      <c r="AH133" s="85"/>
      <c r="AI133" s="85"/>
      <c r="AJ133" s="85"/>
      <c r="AK133" s="85"/>
      <c r="AL133" s="85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  <c r="AX133" s="85"/>
      <c r="AY133" s="85"/>
      <c r="AZ133" s="85"/>
      <c r="BA133" s="85"/>
      <c r="BB133" s="85"/>
      <c r="BC133" s="85"/>
      <c r="BD133" s="85"/>
      <c r="BE133" s="85"/>
      <c r="BF133" s="85"/>
      <c r="BG133" s="85"/>
      <c r="BH133" s="85"/>
      <c r="BI133" s="85"/>
      <c r="BJ133" s="85"/>
      <c r="BK133" s="85"/>
      <c r="BL133" s="85"/>
      <c r="BM133" s="85"/>
      <c r="BN133" s="85"/>
      <c r="BO133" s="85"/>
      <c r="BP133" s="85"/>
      <c r="BQ133" s="85"/>
      <c r="BR133" s="85"/>
      <c r="BS133" s="85"/>
      <c r="BT133" s="85"/>
      <c r="BU133" s="85"/>
      <c r="BV133" s="85"/>
      <c r="BW133" s="85"/>
      <c r="BX133" s="85"/>
      <c r="BY133" s="85"/>
      <c r="BZ133" s="85"/>
      <c r="CA133" s="85"/>
      <c r="CB133" s="85"/>
      <c r="CC133" s="86"/>
      <c r="CD133" s="86"/>
      <c r="CE133" s="86"/>
      <c r="CF133" s="86"/>
      <c r="CG133" s="86"/>
      <c r="CH133" s="86"/>
      <c r="CI133" s="86"/>
      <c r="CJ133" s="86"/>
      <c r="CK133" s="86"/>
      <c r="CL133" s="86"/>
      <c r="CM133" s="86"/>
      <c r="CN133" s="86"/>
      <c r="CO133" s="86"/>
      <c r="CP133" s="86"/>
      <c r="CQ133" s="86"/>
      <c r="CR133" s="86"/>
      <c r="CS133" s="86"/>
      <c r="CT133" s="86"/>
      <c r="CU133" s="86"/>
      <c r="CV133" s="86"/>
      <c r="CW133" s="86"/>
      <c r="CX133" s="86"/>
      <c r="CY133" s="86"/>
      <c r="CZ133" s="86"/>
      <c r="DA133" s="86"/>
      <c r="DB133" s="86"/>
      <c r="DC133" s="86"/>
      <c r="DD133" s="86"/>
      <c r="DE133" s="86"/>
      <c r="DF133" s="86"/>
      <c r="DG133" s="86"/>
      <c r="DH133" s="86"/>
      <c r="DI133" s="86"/>
      <c r="DJ133" s="86"/>
      <c r="DK133" s="86"/>
      <c r="DL133" s="86"/>
      <c r="DM133" s="86"/>
      <c r="DN133" s="86"/>
      <c r="DO133" s="86"/>
      <c r="DP133" s="86"/>
      <c r="DQ133" s="86"/>
      <c r="DR133" s="86"/>
      <c r="DS133" s="86"/>
      <c r="DT133" s="86"/>
      <c r="DU133" s="86"/>
      <c r="DV133" s="86"/>
      <c r="DW133" s="86"/>
      <c r="DX133" s="86"/>
      <c r="DY133" s="86"/>
      <c r="DZ133" s="86"/>
      <c r="EA133" s="86"/>
      <c r="EB133" s="86"/>
      <c r="EC133" s="86"/>
      <c r="ED133" s="86"/>
      <c r="EE133" s="86"/>
      <c r="EF133" s="86"/>
      <c r="EG133" s="86"/>
      <c r="EH133" s="86"/>
      <c r="EI133" s="86"/>
      <c r="EJ133" s="86"/>
      <c r="EK133" s="86"/>
      <c r="EL133" s="86"/>
      <c r="EM133" s="86"/>
      <c r="EN133" s="86"/>
      <c r="EO133" s="86"/>
      <c r="EP133" s="86"/>
      <c r="EQ133" s="86"/>
      <c r="ER133" s="86"/>
      <c r="ES133" s="86"/>
      <c r="ET133" s="86"/>
      <c r="EU133" s="86"/>
      <c r="EV133" s="86"/>
      <c r="EW133" s="86"/>
      <c r="EX133" s="86"/>
      <c r="EY133" s="86"/>
      <c r="EZ133" s="86"/>
      <c r="FA133" s="86"/>
      <c r="FB133" s="86"/>
      <c r="FC133" s="86"/>
      <c r="FD133" s="86"/>
      <c r="FE133" s="86"/>
      <c r="FF133" s="86"/>
      <c r="FG133" s="86"/>
      <c r="FH133" s="86"/>
      <c r="FI133" s="86"/>
      <c r="FJ133" s="86"/>
      <c r="FK133" s="86"/>
      <c r="FL133" s="86"/>
      <c r="FM133" s="86"/>
      <c r="FN133" s="86"/>
      <c r="FO133" s="86"/>
      <c r="FP133" s="86"/>
    </row>
    <row r="134" spans="1:172" s="79" customFormat="1" x14ac:dyDescent="0.25">
      <c r="A134" s="47"/>
      <c r="B134" s="15" t="s">
        <v>52</v>
      </c>
      <c r="C134" s="48"/>
      <c r="D134" s="17">
        <v>6.1980000000000004</v>
      </c>
      <c r="E134" s="51">
        <v>4.66</v>
      </c>
      <c r="F134" s="17"/>
      <c r="G134" s="51"/>
      <c r="H134" s="17"/>
      <c r="I134" s="49"/>
      <c r="J134" s="40"/>
      <c r="K134" s="21"/>
      <c r="L134" s="85"/>
      <c r="M134" s="85"/>
      <c r="N134" s="85"/>
      <c r="O134" s="85"/>
      <c r="P134" s="85"/>
      <c r="Q134" s="85"/>
      <c r="R134" s="85"/>
      <c r="S134" s="85"/>
      <c r="T134" s="85"/>
      <c r="U134" s="85"/>
      <c r="V134" s="85"/>
      <c r="W134" s="85"/>
      <c r="X134" s="85"/>
      <c r="Y134" s="85"/>
      <c r="Z134" s="85"/>
      <c r="AA134" s="85"/>
      <c r="AB134" s="85"/>
      <c r="AC134" s="85"/>
      <c r="AD134" s="85"/>
      <c r="AE134" s="85"/>
      <c r="AF134" s="85"/>
      <c r="AG134" s="85"/>
      <c r="AH134" s="85"/>
      <c r="AI134" s="85"/>
      <c r="AJ134" s="85"/>
      <c r="AK134" s="85"/>
      <c r="AL134" s="85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  <c r="AX134" s="85"/>
      <c r="AY134" s="85"/>
      <c r="AZ134" s="85"/>
      <c r="BA134" s="85"/>
      <c r="BB134" s="85"/>
      <c r="BC134" s="85"/>
      <c r="BD134" s="85"/>
      <c r="BE134" s="85"/>
      <c r="BF134" s="85"/>
      <c r="BG134" s="85"/>
      <c r="BH134" s="85"/>
      <c r="BI134" s="85"/>
      <c r="BJ134" s="85"/>
      <c r="BK134" s="85"/>
      <c r="BL134" s="85"/>
      <c r="BM134" s="85"/>
      <c r="BN134" s="85"/>
      <c r="BO134" s="85"/>
      <c r="BP134" s="85"/>
      <c r="BQ134" s="85"/>
      <c r="BR134" s="85"/>
      <c r="BS134" s="85"/>
      <c r="BT134" s="85"/>
      <c r="BU134" s="85"/>
      <c r="BV134" s="85"/>
      <c r="BW134" s="85"/>
      <c r="BX134" s="85"/>
      <c r="BY134" s="85"/>
      <c r="BZ134" s="85"/>
      <c r="CA134" s="85"/>
      <c r="CB134" s="85"/>
      <c r="CC134" s="86"/>
      <c r="CD134" s="86"/>
      <c r="CE134" s="86"/>
      <c r="CF134" s="86"/>
      <c r="CG134" s="86"/>
      <c r="CH134" s="86"/>
      <c r="CI134" s="86"/>
      <c r="CJ134" s="86"/>
      <c r="CK134" s="86"/>
      <c r="CL134" s="86"/>
      <c r="CM134" s="86"/>
      <c r="CN134" s="86"/>
      <c r="CO134" s="86"/>
      <c r="CP134" s="86"/>
      <c r="CQ134" s="86"/>
      <c r="CR134" s="86"/>
      <c r="CS134" s="86"/>
      <c r="CT134" s="86"/>
      <c r="CU134" s="86"/>
      <c r="CV134" s="86"/>
      <c r="CW134" s="86"/>
      <c r="CX134" s="86"/>
      <c r="CY134" s="86"/>
      <c r="CZ134" s="86"/>
      <c r="DA134" s="86"/>
      <c r="DB134" s="86"/>
      <c r="DC134" s="86"/>
      <c r="DD134" s="86"/>
      <c r="DE134" s="86"/>
      <c r="DF134" s="86"/>
      <c r="DG134" s="86"/>
      <c r="DH134" s="86"/>
      <c r="DI134" s="86"/>
      <c r="DJ134" s="86"/>
      <c r="DK134" s="86"/>
      <c r="DL134" s="86"/>
      <c r="DM134" s="86"/>
      <c r="DN134" s="86"/>
      <c r="DO134" s="86"/>
      <c r="DP134" s="86"/>
      <c r="DQ134" s="86"/>
      <c r="DR134" s="86"/>
      <c r="DS134" s="86"/>
      <c r="DT134" s="86"/>
      <c r="DU134" s="86"/>
      <c r="DV134" s="86"/>
      <c r="DW134" s="86"/>
      <c r="DX134" s="86"/>
      <c r="DY134" s="86"/>
      <c r="DZ134" s="86"/>
      <c r="EA134" s="86"/>
      <c r="EB134" s="86"/>
      <c r="EC134" s="86"/>
      <c r="ED134" s="86"/>
      <c r="EE134" s="86"/>
      <c r="EF134" s="86"/>
      <c r="EG134" s="86"/>
      <c r="EH134" s="86"/>
      <c r="EI134" s="86"/>
      <c r="EJ134" s="86"/>
      <c r="EK134" s="86"/>
      <c r="EL134" s="86"/>
      <c r="EM134" s="86"/>
      <c r="EN134" s="86"/>
      <c r="EO134" s="86"/>
      <c r="EP134" s="86"/>
      <c r="EQ134" s="86"/>
      <c r="ER134" s="86"/>
      <c r="ES134" s="86"/>
      <c r="ET134" s="86"/>
      <c r="EU134" s="86"/>
      <c r="EV134" s="86"/>
      <c r="EW134" s="86"/>
      <c r="EX134" s="86"/>
      <c r="EY134" s="86"/>
      <c r="EZ134" s="86"/>
      <c r="FA134" s="86"/>
      <c r="FB134" s="86"/>
      <c r="FC134" s="86"/>
      <c r="FD134" s="86"/>
      <c r="FE134" s="86"/>
      <c r="FF134" s="86"/>
      <c r="FG134" s="86"/>
      <c r="FH134" s="86"/>
      <c r="FI134" s="86"/>
      <c r="FJ134" s="86"/>
      <c r="FK134" s="86"/>
      <c r="FL134" s="86"/>
      <c r="FM134" s="86"/>
      <c r="FN134" s="86"/>
      <c r="FO134" s="86"/>
      <c r="FP134" s="86"/>
    </row>
    <row r="135" spans="1:172" s="79" customFormat="1" x14ac:dyDescent="0.25">
      <c r="A135" s="47"/>
      <c r="B135" s="15" t="s">
        <v>53</v>
      </c>
      <c r="C135" s="48"/>
      <c r="D135" s="17">
        <v>7.93</v>
      </c>
      <c r="E135" s="51">
        <v>6.66</v>
      </c>
      <c r="F135" s="17"/>
      <c r="G135" s="51"/>
      <c r="H135" s="17"/>
      <c r="I135" s="49"/>
      <c r="J135" s="40"/>
      <c r="K135" s="21"/>
      <c r="L135" s="85"/>
      <c r="M135" s="85"/>
      <c r="N135" s="85"/>
      <c r="O135" s="85"/>
      <c r="P135" s="85"/>
      <c r="Q135" s="85"/>
      <c r="R135" s="85"/>
      <c r="S135" s="85"/>
      <c r="T135" s="85"/>
      <c r="U135" s="85"/>
      <c r="V135" s="85"/>
      <c r="W135" s="85"/>
      <c r="X135" s="85"/>
      <c r="Y135" s="85"/>
      <c r="Z135" s="85"/>
      <c r="AA135" s="85"/>
      <c r="AB135" s="85"/>
      <c r="AC135" s="85"/>
      <c r="AD135" s="85"/>
      <c r="AE135" s="85"/>
      <c r="AF135" s="85"/>
      <c r="AG135" s="85"/>
      <c r="AH135" s="85"/>
      <c r="AI135" s="85"/>
      <c r="AJ135" s="85"/>
      <c r="AK135" s="85"/>
      <c r="AL135" s="85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  <c r="AX135" s="85"/>
      <c r="AY135" s="85"/>
      <c r="AZ135" s="85"/>
      <c r="BA135" s="85"/>
      <c r="BB135" s="85"/>
      <c r="BC135" s="85"/>
      <c r="BD135" s="85"/>
      <c r="BE135" s="85"/>
      <c r="BF135" s="85"/>
      <c r="BG135" s="85"/>
      <c r="BH135" s="85"/>
      <c r="BI135" s="85"/>
      <c r="BJ135" s="85"/>
      <c r="BK135" s="85"/>
      <c r="BL135" s="85"/>
      <c r="BM135" s="85"/>
      <c r="BN135" s="85"/>
      <c r="BO135" s="85"/>
      <c r="BP135" s="85"/>
      <c r="BQ135" s="85"/>
      <c r="BR135" s="85"/>
      <c r="BS135" s="85"/>
      <c r="BT135" s="85"/>
      <c r="BU135" s="85"/>
      <c r="BV135" s="85"/>
      <c r="BW135" s="85"/>
      <c r="BX135" s="85"/>
      <c r="BY135" s="85"/>
      <c r="BZ135" s="85"/>
      <c r="CA135" s="85"/>
      <c r="CB135" s="85"/>
      <c r="CC135" s="86"/>
      <c r="CD135" s="86"/>
      <c r="CE135" s="86"/>
      <c r="CF135" s="86"/>
      <c r="CG135" s="86"/>
      <c r="CH135" s="86"/>
      <c r="CI135" s="86"/>
      <c r="CJ135" s="86"/>
      <c r="CK135" s="86"/>
      <c r="CL135" s="86"/>
      <c r="CM135" s="86"/>
      <c r="CN135" s="86"/>
      <c r="CO135" s="86"/>
      <c r="CP135" s="86"/>
      <c r="CQ135" s="86"/>
      <c r="CR135" s="86"/>
      <c r="CS135" s="86"/>
      <c r="CT135" s="86"/>
      <c r="CU135" s="86"/>
      <c r="CV135" s="86"/>
      <c r="CW135" s="86"/>
      <c r="CX135" s="86"/>
      <c r="CY135" s="86"/>
      <c r="CZ135" s="86"/>
      <c r="DA135" s="86"/>
      <c r="DB135" s="86"/>
      <c r="DC135" s="86"/>
      <c r="DD135" s="86"/>
      <c r="DE135" s="86"/>
      <c r="DF135" s="86"/>
      <c r="DG135" s="86"/>
      <c r="DH135" s="86"/>
      <c r="DI135" s="86"/>
      <c r="DJ135" s="86"/>
      <c r="DK135" s="86"/>
      <c r="DL135" s="86"/>
      <c r="DM135" s="86"/>
      <c r="DN135" s="86"/>
      <c r="DO135" s="86"/>
      <c r="DP135" s="86"/>
      <c r="DQ135" s="86"/>
      <c r="DR135" s="86"/>
      <c r="DS135" s="86"/>
      <c r="DT135" s="86"/>
      <c r="DU135" s="86"/>
      <c r="DV135" s="86"/>
      <c r="DW135" s="86"/>
      <c r="DX135" s="86"/>
      <c r="DY135" s="86"/>
      <c r="DZ135" s="86"/>
      <c r="EA135" s="86"/>
      <c r="EB135" s="86"/>
      <c r="EC135" s="86"/>
      <c r="ED135" s="86"/>
      <c r="EE135" s="86"/>
      <c r="EF135" s="86"/>
      <c r="EG135" s="86"/>
      <c r="EH135" s="86"/>
      <c r="EI135" s="86"/>
      <c r="EJ135" s="86"/>
      <c r="EK135" s="86"/>
      <c r="EL135" s="86"/>
      <c r="EM135" s="86"/>
      <c r="EN135" s="86"/>
      <c r="EO135" s="86"/>
      <c r="EP135" s="86"/>
      <c r="EQ135" s="86"/>
      <c r="ER135" s="86"/>
      <c r="ES135" s="86"/>
      <c r="ET135" s="86"/>
      <c r="EU135" s="86"/>
      <c r="EV135" s="86"/>
      <c r="EW135" s="86"/>
      <c r="EX135" s="86"/>
      <c r="EY135" s="86"/>
      <c r="EZ135" s="86"/>
      <c r="FA135" s="86"/>
      <c r="FB135" s="86"/>
      <c r="FC135" s="86"/>
      <c r="FD135" s="86"/>
      <c r="FE135" s="86"/>
      <c r="FF135" s="86"/>
      <c r="FG135" s="86"/>
      <c r="FH135" s="86"/>
      <c r="FI135" s="86"/>
      <c r="FJ135" s="86"/>
      <c r="FK135" s="86"/>
      <c r="FL135" s="86"/>
      <c r="FM135" s="86"/>
      <c r="FN135" s="86"/>
      <c r="FO135" s="86"/>
      <c r="FP135" s="86"/>
    </row>
    <row r="136" spans="1:172" s="79" customFormat="1" x14ac:dyDescent="0.25">
      <c r="A136" s="47"/>
      <c r="B136" s="15" t="s">
        <v>65</v>
      </c>
      <c r="C136" s="48"/>
      <c r="D136" s="17">
        <v>4</v>
      </c>
      <c r="E136" s="51">
        <v>4</v>
      </c>
      <c r="F136" s="17"/>
      <c r="G136" s="51"/>
      <c r="H136" s="17"/>
      <c r="I136" s="49"/>
      <c r="J136" s="40"/>
      <c r="K136" s="21"/>
      <c r="L136" s="85"/>
      <c r="M136" s="85"/>
      <c r="N136" s="85"/>
      <c r="O136" s="85"/>
      <c r="P136" s="85"/>
      <c r="Q136" s="85"/>
      <c r="R136" s="85"/>
      <c r="S136" s="85"/>
      <c r="T136" s="85"/>
      <c r="U136" s="85"/>
      <c r="V136" s="85"/>
      <c r="W136" s="85"/>
      <c r="X136" s="85"/>
      <c r="Y136" s="85"/>
      <c r="Z136" s="85"/>
      <c r="AA136" s="85"/>
      <c r="AB136" s="85"/>
      <c r="AC136" s="85"/>
      <c r="AD136" s="85"/>
      <c r="AE136" s="85"/>
      <c r="AF136" s="85"/>
      <c r="AG136" s="85"/>
      <c r="AH136" s="85"/>
      <c r="AI136" s="85"/>
      <c r="AJ136" s="85"/>
      <c r="AK136" s="85"/>
      <c r="AL136" s="85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  <c r="AX136" s="85"/>
      <c r="AY136" s="85"/>
      <c r="AZ136" s="85"/>
      <c r="BA136" s="85"/>
      <c r="BB136" s="85"/>
      <c r="BC136" s="85"/>
      <c r="BD136" s="85"/>
      <c r="BE136" s="85"/>
      <c r="BF136" s="85"/>
      <c r="BG136" s="85"/>
      <c r="BH136" s="85"/>
      <c r="BI136" s="85"/>
      <c r="BJ136" s="85"/>
      <c r="BK136" s="85"/>
      <c r="BL136" s="85"/>
      <c r="BM136" s="85"/>
      <c r="BN136" s="85"/>
      <c r="BO136" s="85"/>
      <c r="BP136" s="85"/>
      <c r="BQ136" s="85"/>
      <c r="BR136" s="85"/>
      <c r="BS136" s="85"/>
      <c r="BT136" s="85"/>
      <c r="BU136" s="85"/>
      <c r="BV136" s="85"/>
      <c r="BW136" s="85"/>
      <c r="BX136" s="85"/>
      <c r="BY136" s="85"/>
      <c r="BZ136" s="85"/>
      <c r="CA136" s="85"/>
      <c r="CB136" s="85"/>
      <c r="CC136" s="86"/>
      <c r="CD136" s="86"/>
      <c r="CE136" s="86"/>
      <c r="CF136" s="86"/>
      <c r="CG136" s="86"/>
      <c r="CH136" s="86"/>
      <c r="CI136" s="86"/>
      <c r="CJ136" s="86"/>
      <c r="CK136" s="86"/>
      <c r="CL136" s="86"/>
      <c r="CM136" s="86"/>
      <c r="CN136" s="86"/>
      <c r="CO136" s="86"/>
      <c r="CP136" s="86"/>
      <c r="CQ136" s="86"/>
      <c r="CR136" s="86"/>
      <c r="CS136" s="86"/>
      <c r="CT136" s="86"/>
      <c r="CU136" s="86"/>
      <c r="CV136" s="86"/>
      <c r="CW136" s="86"/>
      <c r="CX136" s="86"/>
      <c r="CY136" s="86"/>
      <c r="CZ136" s="86"/>
      <c r="DA136" s="86"/>
      <c r="DB136" s="86"/>
      <c r="DC136" s="86"/>
      <c r="DD136" s="86"/>
      <c r="DE136" s="86"/>
      <c r="DF136" s="86"/>
      <c r="DG136" s="86"/>
      <c r="DH136" s="86"/>
      <c r="DI136" s="86"/>
      <c r="DJ136" s="86"/>
      <c r="DK136" s="86"/>
      <c r="DL136" s="86"/>
      <c r="DM136" s="86"/>
      <c r="DN136" s="86"/>
      <c r="DO136" s="86"/>
      <c r="DP136" s="86"/>
      <c r="DQ136" s="86"/>
      <c r="DR136" s="86"/>
      <c r="DS136" s="86"/>
      <c r="DT136" s="86"/>
      <c r="DU136" s="86"/>
      <c r="DV136" s="86"/>
      <c r="DW136" s="86"/>
      <c r="DX136" s="86"/>
      <c r="DY136" s="86"/>
      <c r="DZ136" s="86"/>
      <c r="EA136" s="86"/>
      <c r="EB136" s="86"/>
      <c r="EC136" s="86"/>
      <c r="ED136" s="86"/>
      <c r="EE136" s="86"/>
      <c r="EF136" s="86"/>
      <c r="EG136" s="86"/>
      <c r="EH136" s="86"/>
      <c r="EI136" s="86"/>
      <c r="EJ136" s="86"/>
      <c r="EK136" s="86"/>
      <c r="EL136" s="86"/>
      <c r="EM136" s="86"/>
      <c r="EN136" s="86"/>
      <c r="EO136" s="86"/>
      <c r="EP136" s="86"/>
      <c r="EQ136" s="86"/>
      <c r="ER136" s="86"/>
      <c r="ES136" s="86"/>
      <c r="ET136" s="86"/>
      <c r="EU136" s="86"/>
      <c r="EV136" s="86"/>
      <c r="EW136" s="86"/>
      <c r="EX136" s="86"/>
      <c r="EY136" s="86"/>
      <c r="EZ136" s="86"/>
      <c r="FA136" s="86"/>
      <c r="FB136" s="86"/>
      <c r="FC136" s="86"/>
      <c r="FD136" s="86"/>
      <c r="FE136" s="86"/>
      <c r="FF136" s="86"/>
      <c r="FG136" s="86"/>
      <c r="FH136" s="86"/>
      <c r="FI136" s="86"/>
      <c r="FJ136" s="86"/>
      <c r="FK136" s="86"/>
      <c r="FL136" s="86"/>
      <c r="FM136" s="86"/>
      <c r="FN136" s="86"/>
      <c r="FO136" s="86"/>
      <c r="FP136" s="86"/>
    </row>
    <row r="137" spans="1:172" s="79" customFormat="1" x14ac:dyDescent="0.25">
      <c r="A137" s="47"/>
      <c r="B137" s="15" t="s">
        <v>55</v>
      </c>
      <c r="C137" s="48"/>
      <c r="D137" s="17">
        <v>1</v>
      </c>
      <c r="E137" s="51">
        <v>1</v>
      </c>
      <c r="F137" s="17"/>
      <c r="G137" s="51"/>
      <c r="H137" s="17"/>
      <c r="I137" s="49"/>
      <c r="J137" s="40"/>
      <c r="K137" s="21"/>
      <c r="L137" s="85"/>
      <c r="M137" s="85"/>
      <c r="N137" s="85"/>
      <c r="O137" s="85"/>
      <c r="P137" s="85"/>
      <c r="Q137" s="85"/>
      <c r="R137" s="85"/>
      <c r="S137" s="85"/>
      <c r="T137" s="85"/>
      <c r="U137" s="85"/>
      <c r="V137" s="85"/>
      <c r="W137" s="85"/>
      <c r="X137" s="85"/>
      <c r="Y137" s="85"/>
      <c r="Z137" s="85"/>
      <c r="AA137" s="85"/>
      <c r="AB137" s="85"/>
      <c r="AC137" s="85"/>
      <c r="AD137" s="85"/>
      <c r="AE137" s="85"/>
      <c r="AF137" s="85"/>
      <c r="AG137" s="85"/>
      <c r="AH137" s="85"/>
      <c r="AI137" s="85"/>
      <c r="AJ137" s="85"/>
      <c r="AK137" s="85"/>
      <c r="AL137" s="85"/>
      <c r="AM137" s="85"/>
      <c r="AN137" s="85"/>
      <c r="AO137" s="85"/>
      <c r="AP137" s="85"/>
      <c r="AQ137" s="85"/>
      <c r="AR137" s="85"/>
      <c r="AS137" s="85"/>
      <c r="AT137" s="85"/>
      <c r="AU137" s="85"/>
      <c r="AV137" s="85"/>
      <c r="AW137" s="85"/>
      <c r="AX137" s="85"/>
      <c r="AY137" s="85"/>
      <c r="AZ137" s="85"/>
      <c r="BA137" s="85"/>
      <c r="BB137" s="85"/>
      <c r="BC137" s="85"/>
      <c r="BD137" s="85"/>
      <c r="BE137" s="85"/>
      <c r="BF137" s="85"/>
      <c r="BG137" s="85"/>
      <c r="BH137" s="85"/>
      <c r="BI137" s="85"/>
      <c r="BJ137" s="85"/>
      <c r="BK137" s="85"/>
      <c r="BL137" s="85"/>
      <c r="BM137" s="85"/>
      <c r="BN137" s="85"/>
      <c r="BO137" s="85"/>
      <c r="BP137" s="85"/>
      <c r="BQ137" s="85"/>
      <c r="BR137" s="85"/>
      <c r="BS137" s="85"/>
      <c r="BT137" s="85"/>
      <c r="BU137" s="85"/>
      <c r="BV137" s="85"/>
      <c r="BW137" s="85"/>
      <c r="BX137" s="85"/>
      <c r="BY137" s="85"/>
      <c r="BZ137" s="85"/>
      <c r="CA137" s="85"/>
      <c r="CB137" s="85"/>
      <c r="CC137" s="86"/>
      <c r="CD137" s="86"/>
      <c r="CE137" s="86"/>
      <c r="CF137" s="86"/>
      <c r="CG137" s="86"/>
      <c r="CH137" s="86"/>
      <c r="CI137" s="86"/>
      <c r="CJ137" s="86"/>
      <c r="CK137" s="86"/>
      <c r="CL137" s="86"/>
      <c r="CM137" s="86"/>
      <c r="CN137" s="86"/>
      <c r="CO137" s="86"/>
      <c r="CP137" s="86"/>
      <c r="CQ137" s="86"/>
      <c r="CR137" s="86"/>
      <c r="CS137" s="86"/>
      <c r="CT137" s="86"/>
      <c r="CU137" s="86"/>
      <c r="CV137" s="86"/>
      <c r="CW137" s="86"/>
      <c r="CX137" s="86"/>
      <c r="CY137" s="86"/>
      <c r="CZ137" s="86"/>
      <c r="DA137" s="86"/>
      <c r="DB137" s="86"/>
      <c r="DC137" s="86"/>
      <c r="DD137" s="86"/>
      <c r="DE137" s="86"/>
      <c r="DF137" s="86"/>
      <c r="DG137" s="86"/>
      <c r="DH137" s="86"/>
      <c r="DI137" s="86"/>
      <c r="DJ137" s="86"/>
      <c r="DK137" s="86"/>
      <c r="DL137" s="86"/>
      <c r="DM137" s="86"/>
      <c r="DN137" s="86"/>
      <c r="DO137" s="86"/>
      <c r="DP137" s="86"/>
      <c r="DQ137" s="86"/>
      <c r="DR137" s="86"/>
      <c r="DS137" s="86"/>
      <c r="DT137" s="86"/>
      <c r="DU137" s="86"/>
      <c r="DV137" s="86"/>
      <c r="DW137" s="86"/>
      <c r="DX137" s="86"/>
      <c r="DY137" s="86"/>
      <c r="DZ137" s="86"/>
      <c r="EA137" s="86"/>
      <c r="EB137" s="86"/>
      <c r="EC137" s="86"/>
      <c r="ED137" s="86"/>
      <c r="EE137" s="86"/>
      <c r="EF137" s="86"/>
      <c r="EG137" s="86"/>
      <c r="EH137" s="86"/>
      <c r="EI137" s="86"/>
      <c r="EJ137" s="86"/>
      <c r="EK137" s="86"/>
      <c r="EL137" s="86"/>
      <c r="EM137" s="86"/>
      <c r="EN137" s="86"/>
      <c r="EO137" s="86"/>
      <c r="EP137" s="86"/>
      <c r="EQ137" s="86"/>
      <c r="ER137" s="86"/>
      <c r="ES137" s="86"/>
      <c r="ET137" s="86"/>
      <c r="EU137" s="86"/>
      <c r="EV137" s="86"/>
      <c r="EW137" s="86"/>
      <c r="EX137" s="86"/>
      <c r="EY137" s="86"/>
      <c r="EZ137" s="86"/>
      <c r="FA137" s="86"/>
      <c r="FB137" s="86"/>
      <c r="FC137" s="86"/>
      <c r="FD137" s="86"/>
      <c r="FE137" s="86"/>
      <c r="FF137" s="86"/>
      <c r="FG137" s="86"/>
      <c r="FH137" s="86"/>
      <c r="FI137" s="86"/>
      <c r="FJ137" s="86"/>
      <c r="FK137" s="86"/>
      <c r="FL137" s="86"/>
      <c r="FM137" s="86"/>
      <c r="FN137" s="86"/>
      <c r="FO137" s="86"/>
      <c r="FP137" s="86"/>
    </row>
    <row r="138" spans="1:172" s="79" customFormat="1" x14ac:dyDescent="0.25">
      <c r="A138" s="47"/>
      <c r="B138" s="15" t="s">
        <v>63</v>
      </c>
      <c r="C138" s="48"/>
      <c r="D138" s="17">
        <v>0.89</v>
      </c>
      <c r="E138" s="51">
        <v>0.89</v>
      </c>
      <c r="F138" s="17"/>
      <c r="G138" s="51"/>
      <c r="H138" s="17"/>
      <c r="I138" s="49"/>
      <c r="J138" s="40"/>
      <c r="K138" s="21"/>
      <c r="L138" s="85"/>
      <c r="M138" s="85"/>
      <c r="N138" s="85"/>
      <c r="O138" s="85"/>
      <c r="P138" s="85"/>
      <c r="Q138" s="85"/>
      <c r="R138" s="85"/>
      <c r="S138" s="85"/>
      <c r="T138" s="85"/>
      <c r="U138" s="85"/>
      <c r="V138" s="85"/>
      <c r="W138" s="85"/>
      <c r="X138" s="85"/>
      <c r="Y138" s="85"/>
      <c r="Z138" s="85"/>
      <c r="AA138" s="85"/>
      <c r="AB138" s="85"/>
      <c r="AC138" s="85"/>
      <c r="AD138" s="85"/>
      <c r="AE138" s="85"/>
      <c r="AF138" s="85"/>
      <c r="AG138" s="85"/>
      <c r="AH138" s="85"/>
      <c r="AI138" s="85"/>
      <c r="AJ138" s="85"/>
      <c r="AK138" s="85"/>
      <c r="AL138" s="85"/>
      <c r="AM138" s="85"/>
      <c r="AN138" s="85"/>
      <c r="AO138" s="85"/>
      <c r="AP138" s="85"/>
      <c r="AQ138" s="85"/>
      <c r="AR138" s="85"/>
      <c r="AS138" s="85"/>
      <c r="AT138" s="85"/>
      <c r="AU138" s="85"/>
      <c r="AV138" s="85"/>
      <c r="AW138" s="85"/>
      <c r="AX138" s="85"/>
      <c r="AY138" s="85"/>
      <c r="AZ138" s="85"/>
      <c r="BA138" s="85"/>
      <c r="BB138" s="85"/>
      <c r="BC138" s="85"/>
      <c r="BD138" s="85"/>
      <c r="BE138" s="85"/>
      <c r="BF138" s="85"/>
      <c r="BG138" s="85"/>
      <c r="BH138" s="85"/>
      <c r="BI138" s="85"/>
      <c r="BJ138" s="85"/>
      <c r="BK138" s="85"/>
      <c r="BL138" s="85"/>
      <c r="BM138" s="85"/>
      <c r="BN138" s="85"/>
      <c r="BO138" s="85"/>
      <c r="BP138" s="85"/>
      <c r="BQ138" s="85"/>
      <c r="BR138" s="85"/>
      <c r="BS138" s="85"/>
      <c r="BT138" s="85"/>
      <c r="BU138" s="85"/>
      <c r="BV138" s="85"/>
      <c r="BW138" s="85"/>
      <c r="BX138" s="85"/>
      <c r="BY138" s="85"/>
      <c r="BZ138" s="85"/>
      <c r="CA138" s="85"/>
      <c r="CB138" s="85"/>
      <c r="CC138" s="86"/>
      <c r="CD138" s="86"/>
      <c r="CE138" s="86"/>
      <c r="CF138" s="86"/>
      <c r="CG138" s="86"/>
      <c r="CH138" s="86"/>
      <c r="CI138" s="86"/>
      <c r="CJ138" s="86"/>
      <c r="CK138" s="86"/>
      <c r="CL138" s="86"/>
      <c r="CM138" s="86"/>
      <c r="CN138" s="86"/>
      <c r="CO138" s="86"/>
      <c r="CP138" s="86"/>
      <c r="CQ138" s="86"/>
      <c r="CR138" s="86"/>
      <c r="CS138" s="86"/>
      <c r="CT138" s="86"/>
      <c r="CU138" s="86"/>
      <c r="CV138" s="86"/>
      <c r="CW138" s="86"/>
      <c r="CX138" s="86"/>
      <c r="CY138" s="86"/>
      <c r="CZ138" s="86"/>
      <c r="DA138" s="86"/>
      <c r="DB138" s="86"/>
      <c r="DC138" s="86"/>
      <c r="DD138" s="86"/>
      <c r="DE138" s="86"/>
      <c r="DF138" s="86"/>
      <c r="DG138" s="86"/>
      <c r="DH138" s="86"/>
      <c r="DI138" s="86"/>
      <c r="DJ138" s="86"/>
      <c r="DK138" s="86"/>
      <c r="DL138" s="86"/>
      <c r="DM138" s="86"/>
      <c r="DN138" s="86"/>
      <c r="DO138" s="86"/>
      <c r="DP138" s="86"/>
      <c r="DQ138" s="86"/>
      <c r="DR138" s="86"/>
      <c r="DS138" s="86"/>
      <c r="DT138" s="86"/>
      <c r="DU138" s="86"/>
      <c r="DV138" s="86"/>
      <c r="DW138" s="86"/>
      <c r="DX138" s="86"/>
      <c r="DY138" s="86"/>
      <c r="DZ138" s="86"/>
      <c r="EA138" s="86"/>
      <c r="EB138" s="86"/>
      <c r="EC138" s="86"/>
      <c r="ED138" s="86"/>
      <c r="EE138" s="86"/>
      <c r="EF138" s="86"/>
      <c r="EG138" s="86"/>
      <c r="EH138" s="86"/>
      <c r="EI138" s="86"/>
      <c r="EJ138" s="86"/>
      <c r="EK138" s="86"/>
      <c r="EL138" s="86"/>
      <c r="EM138" s="86"/>
      <c r="EN138" s="86"/>
      <c r="EO138" s="86"/>
      <c r="EP138" s="86"/>
      <c r="EQ138" s="86"/>
      <c r="ER138" s="86"/>
      <c r="ES138" s="86"/>
      <c r="ET138" s="86"/>
      <c r="EU138" s="86"/>
      <c r="EV138" s="86"/>
      <c r="EW138" s="86"/>
      <c r="EX138" s="86"/>
      <c r="EY138" s="86"/>
      <c r="EZ138" s="86"/>
      <c r="FA138" s="86"/>
      <c r="FB138" s="86"/>
      <c r="FC138" s="86"/>
      <c r="FD138" s="86"/>
      <c r="FE138" s="86"/>
      <c r="FF138" s="86"/>
      <c r="FG138" s="86"/>
      <c r="FH138" s="86"/>
      <c r="FI138" s="86"/>
      <c r="FJ138" s="86"/>
      <c r="FK138" s="86"/>
      <c r="FL138" s="86"/>
      <c r="FM138" s="86"/>
      <c r="FN138" s="86"/>
      <c r="FO138" s="86"/>
      <c r="FP138" s="86"/>
    </row>
    <row r="139" spans="1:172" s="79" customFormat="1" x14ac:dyDescent="0.25">
      <c r="A139" s="47"/>
      <c r="B139" s="15" t="s">
        <v>25</v>
      </c>
      <c r="C139" s="48"/>
      <c r="D139" s="17">
        <v>30</v>
      </c>
      <c r="E139" s="51">
        <v>30</v>
      </c>
      <c r="F139" s="17"/>
      <c r="G139" s="51"/>
      <c r="H139" s="17"/>
      <c r="I139" s="49"/>
      <c r="J139" s="40"/>
      <c r="K139" s="21"/>
      <c r="L139" s="85"/>
      <c r="M139" s="85"/>
      <c r="N139" s="85"/>
      <c r="O139" s="85"/>
      <c r="P139" s="85"/>
      <c r="Q139" s="85"/>
      <c r="R139" s="85"/>
      <c r="S139" s="85"/>
      <c r="T139" s="85"/>
      <c r="U139" s="85"/>
      <c r="V139" s="85"/>
      <c r="W139" s="85"/>
      <c r="X139" s="85"/>
      <c r="Y139" s="85"/>
      <c r="Z139" s="85"/>
      <c r="AA139" s="85"/>
      <c r="AB139" s="85"/>
      <c r="AC139" s="85"/>
      <c r="AD139" s="85"/>
      <c r="AE139" s="85"/>
      <c r="AF139" s="85"/>
      <c r="AG139" s="85"/>
      <c r="AH139" s="85"/>
      <c r="AI139" s="85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  <c r="AU139" s="85"/>
      <c r="AV139" s="85"/>
      <c r="AW139" s="85"/>
      <c r="AX139" s="85"/>
      <c r="AY139" s="85"/>
      <c r="AZ139" s="85"/>
      <c r="BA139" s="85"/>
      <c r="BB139" s="85"/>
      <c r="BC139" s="85"/>
      <c r="BD139" s="85"/>
      <c r="BE139" s="85"/>
      <c r="BF139" s="85"/>
      <c r="BG139" s="85"/>
      <c r="BH139" s="85"/>
      <c r="BI139" s="85"/>
      <c r="BJ139" s="85"/>
      <c r="BK139" s="85"/>
      <c r="BL139" s="85"/>
      <c r="BM139" s="85"/>
      <c r="BN139" s="85"/>
      <c r="BO139" s="85"/>
      <c r="BP139" s="85"/>
      <c r="BQ139" s="85"/>
      <c r="BR139" s="85"/>
      <c r="BS139" s="85"/>
      <c r="BT139" s="85"/>
      <c r="BU139" s="85"/>
      <c r="BV139" s="85"/>
      <c r="BW139" s="85"/>
      <c r="BX139" s="85"/>
      <c r="BY139" s="85"/>
      <c r="BZ139" s="85"/>
      <c r="CA139" s="85"/>
      <c r="CB139" s="85"/>
      <c r="CC139" s="86"/>
      <c r="CD139" s="86"/>
      <c r="CE139" s="86"/>
      <c r="CF139" s="86"/>
      <c r="CG139" s="86"/>
      <c r="CH139" s="86"/>
      <c r="CI139" s="86"/>
      <c r="CJ139" s="86"/>
      <c r="CK139" s="86"/>
      <c r="CL139" s="86"/>
      <c r="CM139" s="86"/>
      <c r="CN139" s="86"/>
      <c r="CO139" s="86"/>
      <c r="CP139" s="86"/>
      <c r="CQ139" s="86"/>
      <c r="CR139" s="86"/>
      <c r="CS139" s="86"/>
      <c r="CT139" s="86"/>
      <c r="CU139" s="86"/>
      <c r="CV139" s="86"/>
      <c r="CW139" s="86"/>
      <c r="CX139" s="86"/>
      <c r="CY139" s="86"/>
      <c r="CZ139" s="86"/>
      <c r="DA139" s="86"/>
      <c r="DB139" s="86"/>
      <c r="DC139" s="86"/>
      <c r="DD139" s="86"/>
      <c r="DE139" s="86"/>
      <c r="DF139" s="86"/>
      <c r="DG139" s="86"/>
      <c r="DH139" s="86"/>
      <c r="DI139" s="86"/>
      <c r="DJ139" s="86"/>
      <c r="DK139" s="86"/>
      <c r="DL139" s="86"/>
      <c r="DM139" s="86"/>
      <c r="DN139" s="86"/>
      <c r="DO139" s="86"/>
      <c r="DP139" s="86"/>
      <c r="DQ139" s="86"/>
      <c r="DR139" s="86"/>
      <c r="DS139" s="86"/>
      <c r="DT139" s="86"/>
      <c r="DU139" s="86"/>
      <c r="DV139" s="86"/>
      <c r="DW139" s="86"/>
      <c r="DX139" s="86"/>
      <c r="DY139" s="86"/>
      <c r="DZ139" s="86"/>
      <c r="EA139" s="86"/>
      <c r="EB139" s="86"/>
      <c r="EC139" s="86"/>
      <c r="ED139" s="86"/>
      <c r="EE139" s="86"/>
      <c r="EF139" s="86"/>
      <c r="EG139" s="86"/>
      <c r="EH139" s="86"/>
      <c r="EI139" s="86"/>
      <c r="EJ139" s="86"/>
      <c r="EK139" s="86"/>
      <c r="EL139" s="86"/>
      <c r="EM139" s="86"/>
      <c r="EN139" s="86"/>
      <c r="EO139" s="86"/>
      <c r="EP139" s="86"/>
      <c r="EQ139" s="86"/>
      <c r="ER139" s="86"/>
      <c r="ES139" s="86"/>
      <c r="ET139" s="86"/>
      <c r="EU139" s="86"/>
      <c r="EV139" s="86"/>
      <c r="EW139" s="86"/>
      <c r="EX139" s="86"/>
      <c r="EY139" s="86"/>
      <c r="EZ139" s="86"/>
      <c r="FA139" s="86"/>
      <c r="FB139" s="86"/>
      <c r="FC139" s="86"/>
      <c r="FD139" s="86"/>
      <c r="FE139" s="86"/>
      <c r="FF139" s="86"/>
      <c r="FG139" s="86"/>
      <c r="FH139" s="86"/>
      <c r="FI139" s="86"/>
      <c r="FJ139" s="86"/>
      <c r="FK139" s="86"/>
      <c r="FL139" s="86"/>
      <c r="FM139" s="86"/>
      <c r="FN139" s="86"/>
      <c r="FO139" s="86"/>
      <c r="FP139" s="86"/>
    </row>
    <row r="140" spans="1:172" s="79" customFormat="1" x14ac:dyDescent="0.25">
      <c r="A140" s="47"/>
      <c r="B140" s="15" t="s">
        <v>27</v>
      </c>
      <c r="C140" s="48"/>
      <c r="D140" s="17">
        <v>0.34</v>
      </c>
      <c r="E140" s="51">
        <v>0.34</v>
      </c>
      <c r="F140" s="17"/>
      <c r="G140" s="51"/>
      <c r="H140" s="17"/>
      <c r="I140" s="49"/>
      <c r="J140" s="40"/>
      <c r="K140" s="21"/>
      <c r="L140" s="85"/>
      <c r="M140" s="85"/>
      <c r="N140" s="85"/>
      <c r="O140" s="85"/>
      <c r="P140" s="85"/>
      <c r="Q140" s="85"/>
      <c r="R140" s="85"/>
      <c r="S140" s="85"/>
      <c r="T140" s="85"/>
      <c r="U140" s="85"/>
      <c r="V140" s="85"/>
      <c r="W140" s="85"/>
      <c r="X140" s="85"/>
      <c r="Y140" s="85"/>
      <c r="Z140" s="85"/>
      <c r="AA140" s="85"/>
      <c r="AB140" s="85"/>
      <c r="AC140" s="85"/>
      <c r="AD140" s="85"/>
      <c r="AE140" s="85"/>
      <c r="AF140" s="85"/>
      <c r="AG140" s="85"/>
      <c r="AH140" s="85"/>
      <c r="AI140" s="85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  <c r="AU140" s="85"/>
      <c r="AV140" s="85"/>
      <c r="AW140" s="85"/>
      <c r="AX140" s="85"/>
      <c r="AY140" s="85"/>
      <c r="AZ140" s="85"/>
      <c r="BA140" s="85"/>
      <c r="BB140" s="85"/>
      <c r="BC140" s="85"/>
      <c r="BD140" s="85"/>
      <c r="BE140" s="85"/>
      <c r="BF140" s="85"/>
      <c r="BG140" s="85"/>
      <c r="BH140" s="85"/>
      <c r="BI140" s="85"/>
      <c r="BJ140" s="85"/>
      <c r="BK140" s="85"/>
      <c r="BL140" s="85"/>
      <c r="BM140" s="85"/>
      <c r="BN140" s="85"/>
      <c r="BO140" s="85"/>
      <c r="BP140" s="85"/>
      <c r="BQ140" s="85"/>
      <c r="BR140" s="85"/>
      <c r="BS140" s="85"/>
      <c r="BT140" s="85"/>
      <c r="BU140" s="85"/>
      <c r="BV140" s="85"/>
      <c r="BW140" s="85"/>
      <c r="BX140" s="85"/>
      <c r="BY140" s="85"/>
      <c r="BZ140" s="85"/>
      <c r="CA140" s="85"/>
      <c r="CB140" s="85"/>
      <c r="CC140" s="86"/>
      <c r="CD140" s="86"/>
      <c r="CE140" s="86"/>
      <c r="CF140" s="86"/>
      <c r="CG140" s="86"/>
      <c r="CH140" s="86"/>
      <c r="CI140" s="86"/>
      <c r="CJ140" s="86"/>
      <c r="CK140" s="86"/>
      <c r="CL140" s="86"/>
      <c r="CM140" s="86"/>
      <c r="CN140" s="86"/>
      <c r="CO140" s="86"/>
      <c r="CP140" s="86"/>
      <c r="CQ140" s="86"/>
      <c r="CR140" s="86"/>
      <c r="CS140" s="86"/>
      <c r="CT140" s="86"/>
      <c r="CU140" s="86"/>
      <c r="CV140" s="86"/>
      <c r="CW140" s="86"/>
      <c r="CX140" s="86"/>
      <c r="CY140" s="86"/>
      <c r="CZ140" s="86"/>
      <c r="DA140" s="86"/>
      <c r="DB140" s="86"/>
      <c r="DC140" s="86"/>
      <c r="DD140" s="86"/>
      <c r="DE140" s="86"/>
      <c r="DF140" s="86"/>
      <c r="DG140" s="86"/>
      <c r="DH140" s="86"/>
      <c r="DI140" s="86"/>
      <c r="DJ140" s="86"/>
      <c r="DK140" s="86"/>
      <c r="DL140" s="86"/>
      <c r="DM140" s="86"/>
      <c r="DN140" s="86"/>
      <c r="DO140" s="86"/>
      <c r="DP140" s="86"/>
      <c r="DQ140" s="86"/>
      <c r="DR140" s="86"/>
      <c r="DS140" s="86"/>
      <c r="DT140" s="86"/>
      <c r="DU140" s="86"/>
      <c r="DV140" s="86"/>
      <c r="DW140" s="86"/>
      <c r="DX140" s="86"/>
      <c r="DY140" s="86"/>
      <c r="DZ140" s="86"/>
      <c r="EA140" s="86"/>
      <c r="EB140" s="86"/>
      <c r="EC140" s="86"/>
      <c r="ED140" s="86"/>
      <c r="EE140" s="86"/>
      <c r="EF140" s="86"/>
      <c r="EG140" s="86"/>
      <c r="EH140" s="86"/>
      <c r="EI140" s="86"/>
      <c r="EJ140" s="86"/>
      <c r="EK140" s="86"/>
      <c r="EL140" s="86"/>
      <c r="EM140" s="86"/>
      <c r="EN140" s="86"/>
      <c r="EO140" s="86"/>
      <c r="EP140" s="86"/>
      <c r="EQ140" s="86"/>
      <c r="ER140" s="86"/>
      <c r="ES140" s="86"/>
      <c r="ET140" s="86"/>
      <c r="EU140" s="86"/>
      <c r="EV140" s="86"/>
      <c r="EW140" s="86"/>
      <c r="EX140" s="86"/>
      <c r="EY140" s="86"/>
      <c r="EZ140" s="86"/>
      <c r="FA140" s="86"/>
      <c r="FB140" s="86"/>
      <c r="FC140" s="86"/>
      <c r="FD140" s="86"/>
      <c r="FE140" s="86"/>
      <c r="FF140" s="86"/>
      <c r="FG140" s="86"/>
      <c r="FH140" s="86"/>
      <c r="FI140" s="86"/>
      <c r="FJ140" s="86"/>
      <c r="FK140" s="86"/>
      <c r="FL140" s="86"/>
      <c r="FM140" s="86"/>
      <c r="FN140" s="86"/>
      <c r="FO140" s="86"/>
      <c r="FP140" s="86"/>
    </row>
    <row r="141" spans="1:172" s="179" customFormat="1" ht="27" customHeight="1" x14ac:dyDescent="0.25">
      <c r="A141" s="47" t="s">
        <v>120</v>
      </c>
      <c r="B141" s="15"/>
      <c r="C141" s="48">
        <v>110</v>
      </c>
      <c r="D141" s="17"/>
      <c r="E141" s="51"/>
      <c r="F141" s="17">
        <v>3.13</v>
      </c>
      <c r="G141" s="51">
        <v>3.76</v>
      </c>
      <c r="H141" s="17">
        <v>13.03</v>
      </c>
      <c r="I141" s="49">
        <v>131.15</v>
      </c>
      <c r="J141" s="40" t="s">
        <v>121</v>
      </c>
      <c r="K141" s="21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  <c r="AN141" s="60"/>
      <c r="AO141" s="60"/>
      <c r="AP141" s="60"/>
      <c r="AQ141" s="60"/>
      <c r="AR141" s="60"/>
      <c r="AS141" s="60"/>
      <c r="AT141" s="60"/>
      <c r="AU141" s="60"/>
      <c r="AV141" s="60"/>
      <c r="AW141" s="60"/>
      <c r="AX141" s="60"/>
      <c r="AY141" s="60"/>
      <c r="AZ141" s="60"/>
      <c r="BA141" s="60"/>
      <c r="BB141" s="60"/>
      <c r="BC141" s="60"/>
      <c r="BD141" s="60"/>
      <c r="BE141" s="60"/>
      <c r="BF141" s="60"/>
      <c r="BG141" s="60"/>
      <c r="BH141" s="60"/>
      <c r="BI141" s="60"/>
      <c r="BJ141" s="60"/>
      <c r="BK141" s="60"/>
      <c r="BL141" s="60"/>
      <c r="BM141" s="60"/>
      <c r="BN141" s="60"/>
      <c r="BO141" s="60"/>
      <c r="BP141" s="60"/>
      <c r="BQ141" s="60"/>
      <c r="BR141" s="60"/>
      <c r="BS141" s="60"/>
      <c r="BT141" s="60"/>
      <c r="BU141" s="60"/>
      <c r="BV141" s="60"/>
      <c r="BW141" s="60"/>
      <c r="BX141" s="60"/>
      <c r="BY141" s="60"/>
      <c r="BZ141" s="60"/>
      <c r="CA141" s="60"/>
      <c r="CB141" s="60"/>
      <c r="CC141" s="61"/>
      <c r="CD141" s="61"/>
      <c r="CE141" s="61"/>
      <c r="CF141" s="61"/>
      <c r="CG141" s="61"/>
      <c r="CH141" s="61"/>
      <c r="CI141" s="61"/>
      <c r="CJ141" s="61"/>
      <c r="CK141" s="61"/>
      <c r="CL141" s="61"/>
      <c r="CM141" s="61"/>
      <c r="CN141" s="61"/>
      <c r="CO141" s="61"/>
      <c r="CP141" s="61"/>
      <c r="CQ141" s="61"/>
      <c r="CR141" s="61"/>
      <c r="CS141" s="61"/>
      <c r="CT141" s="61"/>
      <c r="CU141" s="61"/>
      <c r="CV141" s="61"/>
      <c r="CW141" s="61"/>
      <c r="CX141" s="61"/>
      <c r="CY141" s="61"/>
      <c r="CZ141" s="61"/>
      <c r="DA141" s="61"/>
      <c r="DB141" s="61"/>
      <c r="DC141" s="61"/>
      <c r="DD141" s="61"/>
      <c r="DE141" s="61"/>
      <c r="DF141" s="61"/>
      <c r="DG141" s="61"/>
      <c r="DH141" s="61"/>
      <c r="DI141" s="61"/>
      <c r="DJ141" s="61"/>
      <c r="DK141" s="61"/>
      <c r="DL141" s="61"/>
      <c r="DM141" s="61"/>
      <c r="DN141" s="61"/>
      <c r="DO141" s="61"/>
      <c r="DP141" s="61"/>
      <c r="DQ141" s="61"/>
      <c r="DR141" s="61"/>
      <c r="DS141" s="61"/>
      <c r="DT141" s="61"/>
      <c r="DU141" s="61"/>
      <c r="DV141" s="61"/>
      <c r="DW141" s="61"/>
      <c r="DX141" s="61"/>
      <c r="DY141" s="61"/>
      <c r="DZ141" s="61"/>
      <c r="EA141" s="61"/>
      <c r="EB141" s="61"/>
      <c r="EC141" s="61"/>
      <c r="ED141" s="61"/>
      <c r="EE141" s="61"/>
      <c r="EF141" s="61"/>
      <c r="EG141" s="61"/>
      <c r="EH141" s="61"/>
      <c r="EI141" s="61"/>
      <c r="EJ141" s="61"/>
      <c r="EK141" s="61"/>
      <c r="EL141" s="61"/>
      <c r="EM141" s="61"/>
      <c r="EN141" s="61"/>
      <c r="EO141" s="61"/>
      <c r="EP141" s="61"/>
      <c r="EQ141" s="61"/>
      <c r="ER141" s="61"/>
      <c r="ES141" s="61"/>
      <c r="ET141" s="61"/>
      <c r="EU141" s="61"/>
      <c r="EV141" s="61"/>
      <c r="EW141" s="61"/>
      <c r="EX141" s="61"/>
      <c r="EY141" s="61"/>
      <c r="EZ141" s="61"/>
      <c r="FA141" s="61"/>
      <c r="FB141" s="61"/>
      <c r="FC141" s="61"/>
      <c r="FD141" s="61"/>
      <c r="FE141" s="61"/>
      <c r="FF141" s="61"/>
      <c r="FG141" s="61"/>
      <c r="FH141" s="61"/>
      <c r="FI141" s="61"/>
      <c r="FJ141" s="61"/>
      <c r="FK141" s="61"/>
      <c r="FL141" s="61"/>
      <c r="FM141" s="61"/>
      <c r="FN141" s="61"/>
      <c r="FO141" s="61"/>
      <c r="FP141" s="61"/>
    </row>
    <row r="142" spans="1:172" s="179" customFormat="1" ht="15" customHeight="1" x14ac:dyDescent="0.25">
      <c r="A142" s="47"/>
      <c r="B142" s="15" t="s">
        <v>51</v>
      </c>
      <c r="C142" s="48"/>
      <c r="D142" s="17">
        <v>157.69</v>
      </c>
      <c r="E142" s="51">
        <v>94.43</v>
      </c>
      <c r="F142" s="17"/>
      <c r="G142" s="51"/>
      <c r="H142" s="17"/>
      <c r="I142" s="49"/>
      <c r="J142" s="40"/>
      <c r="K142" s="21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  <c r="AN142" s="60"/>
      <c r="AO142" s="60"/>
      <c r="AP142" s="60"/>
      <c r="AQ142" s="60"/>
      <c r="AR142" s="60"/>
      <c r="AS142" s="60"/>
      <c r="AT142" s="60"/>
      <c r="AU142" s="60"/>
      <c r="AV142" s="60"/>
      <c r="AW142" s="60"/>
      <c r="AX142" s="60"/>
      <c r="AY142" s="60"/>
      <c r="AZ142" s="60"/>
      <c r="BA142" s="60"/>
      <c r="BB142" s="60"/>
      <c r="BC142" s="60"/>
      <c r="BD142" s="60"/>
      <c r="BE142" s="60"/>
      <c r="BF142" s="60"/>
      <c r="BG142" s="60"/>
      <c r="BH142" s="60"/>
      <c r="BI142" s="60"/>
      <c r="BJ142" s="60"/>
      <c r="BK142" s="60"/>
      <c r="BL142" s="60"/>
      <c r="BM142" s="60"/>
      <c r="BN142" s="60"/>
      <c r="BO142" s="60"/>
      <c r="BP142" s="60"/>
      <c r="BQ142" s="60"/>
      <c r="BR142" s="60"/>
      <c r="BS142" s="60"/>
      <c r="BT142" s="60"/>
      <c r="BU142" s="60"/>
      <c r="BV142" s="60"/>
      <c r="BW142" s="60"/>
      <c r="BX142" s="60"/>
      <c r="BY142" s="60"/>
      <c r="BZ142" s="60"/>
      <c r="CA142" s="60"/>
      <c r="CB142" s="60"/>
      <c r="CC142" s="61"/>
      <c r="CD142" s="61"/>
      <c r="CE142" s="61"/>
      <c r="CF142" s="61"/>
      <c r="CG142" s="61"/>
      <c r="CH142" s="61"/>
      <c r="CI142" s="61"/>
      <c r="CJ142" s="61"/>
      <c r="CK142" s="61"/>
      <c r="CL142" s="61"/>
      <c r="CM142" s="61"/>
      <c r="CN142" s="61"/>
      <c r="CO142" s="61"/>
      <c r="CP142" s="61"/>
      <c r="CQ142" s="61"/>
      <c r="CR142" s="61"/>
      <c r="CS142" s="61"/>
      <c r="CT142" s="61"/>
      <c r="CU142" s="61"/>
      <c r="CV142" s="61"/>
      <c r="CW142" s="61"/>
      <c r="CX142" s="61"/>
      <c r="CY142" s="61"/>
      <c r="CZ142" s="61"/>
      <c r="DA142" s="61"/>
      <c r="DB142" s="61"/>
      <c r="DC142" s="61"/>
      <c r="DD142" s="61"/>
      <c r="DE142" s="61"/>
      <c r="DF142" s="61"/>
      <c r="DG142" s="61"/>
      <c r="DH142" s="61"/>
      <c r="DI142" s="61"/>
      <c r="DJ142" s="61"/>
      <c r="DK142" s="61"/>
      <c r="DL142" s="61"/>
      <c r="DM142" s="61"/>
      <c r="DN142" s="61"/>
      <c r="DO142" s="61"/>
      <c r="DP142" s="61"/>
      <c r="DQ142" s="61"/>
      <c r="DR142" s="61"/>
      <c r="DS142" s="61"/>
      <c r="DT142" s="61"/>
      <c r="DU142" s="61"/>
      <c r="DV142" s="61"/>
      <c r="DW142" s="61"/>
      <c r="DX142" s="61"/>
      <c r="DY142" s="61"/>
      <c r="DZ142" s="61"/>
      <c r="EA142" s="61"/>
      <c r="EB142" s="61"/>
      <c r="EC142" s="61"/>
      <c r="ED142" s="61"/>
      <c r="EE142" s="61"/>
      <c r="EF142" s="61"/>
      <c r="EG142" s="61"/>
      <c r="EH142" s="61"/>
      <c r="EI142" s="61"/>
      <c r="EJ142" s="61"/>
      <c r="EK142" s="61"/>
      <c r="EL142" s="61"/>
      <c r="EM142" s="61"/>
      <c r="EN142" s="61"/>
      <c r="EO142" s="61"/>
      <c r="EP142" s="61"/>
      <c r="EQ142" s="61"/>
      <c r="ER142" s="61"/>
      <c r="ES142" s="61"/>
      <c r="ET142" s="61"/>
      <c r="EU142" s="61"/>
      <c r="EV142" s="61"/>
      <c r="EW142" s="61"/>
      <c r="EX142" s="61"/>
      <c r="EY142" s="61"/>
      <c r="EZ142" s="61"/>
      <c r="FA142" s="61"/>
      <c r="FB142" s="61"/>
      <c r="FC142" s="61"/>
      <c r="FD142" s="61"/>
      <c r="FE142" s="61"/>
      <c r="FF142" s="61"/>
      <c r="FG142" s="61"/>
      <c r="FH142" s="61"/>
      <c r="FI142" s="61"/>
      <c r="FJ142" s="61"/>
      <c r="FK142" s="61"/>
      <c r="FL142" s="61"/>
      <c r="FM142" s="61"/>
      <c r="FN142" s="61"/>
      <c r="FO142" s="61"/>
      <c r="FP142" s="61"/>
    </row>
    <row r="143" spans="1:172" s="179" customFormat="1" ht="15" customHeight="1" x14ac:dyDescent="0.25">
      <c r="A143" s="47"/>
      <c r="B143" s="15" t="s">
        <v>24</v>
      </c>
      <c r="C143" s="48"/>
      <c r="D143" s="17">
        <v>17.38</v>
      </c>
      <c r="E143" s="51">
        <v>16.5</v>
      </c>
      <c r="F143" s="17"/>
      <c r="G143" s="51"/>
      <c r="H143" s="17"/>
      <c r="I143" s="49"/>
      <c r="J143" s="40"/>
      <c r="K143" s="21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  <c r="AN143" s="60"/>
      <c r="AO143" s="60"/>
      <c r="AP143" s="60"/>
      <c r="AQ143" s="60"/>
      <c r="AR143" s="60"/>
      <c r="AS143" s="60"/>
      <c r="AT143" s="60"/>
      <c r="AU143" s="60"/>
      <c r="AV143" s="60"/>
      <c r="AW143" s="60"/>
      <c r="AX143" s="60"/>
      <c r="AY143" s="60"/>
      <c r="AZ143" s="60"/>
      <c r="BA143" s="60"/>
      <c r="BB143" s="60"/>
      <c r="BC143" s="60"/>
      <c r="BD143" s="60"/>
      <c r="BE143" s="60"/>
      <c r="BF143" s="60"/>
      <c r="BG143" s="60"/>
      <c r="BH143" s="60"/>
      <c r="BI143" s="60"/>
      <c r="BJ143" s="60"/>
      <c r="BK143" s="60"/>
      <c r="BL143" s="60"/>
      <c r="BM143" s="60"/>
      <c r="BN143" s="60"/>
      <c r="BO143" s="60"/>
      <c r="BP143" s="60"/>
      <c r="BQ143" s="60"/>
      <c r="BR143" s="60"/>
      <c r="BS143" s="60"/>
      <c r="BT143" s="60"/>
      <c r="BU143" s="60"/>
      <c r="BV143" s="60"/>
      <c r="BW143" s="60"/>
      <c r="BX143" s="60"/>
      <c r="BY143" s="60"/>
      <c r="BZ143" s="60"/>
      <c r="CA143" s="60"/>
      <c r="CB143" s="60"/>
      <c r="CC143" s="61"/>
      <c r="CD143" s="61"/>
      <c r="CE143" s="61"/>
      <c r="CF143" s="61"/>
      <c r="CG143" s="61"/>
      <c r="CH143" s="61"/>
      <c r="CI143" s="61"/>
      <c r="CJ143" s="61"/>
      <c r="CK143" s="61"/>
      <c r="CL143" s="61"/>
      <c r="CM143" s="61"/>
      <c r="CN143" s="61"/>
      <c r="CO143" s="61"/>
      <c r="CP143" s="61"/>
      <c r="CQ143" s="61"/>
      <c r="CR143" s="61"/>
      <c r="CS143" s="61"/>
      <c r="CT143" s="61"/>
      <c r="CU143" s="61"/>
      <c r="CV143" s="61"/>
      <c r="CW143" s="61"/>
      <c r="CX143" s="61"/>
      <c r="CY143" s="61"/>
      <c r="CZ143" s="61"/>
      <c r="DA143" s="61"/>
      <c r="DB143" s="61"/>
      <c r="DC143" s="61"/>
      <c r="DD143" s="61"/>
      <c r="DE143" s="61"/>
      <c r="DF143" s="61"/>
      <c r="DG143" s="61"/>
      <c r="DH143" s="61"/>
      <c r="DI143" s="61"/>
      <c r="DJ143" s="61"/>
      <c r="DK143" s="61"/>
      <c r="DL143" s="61"/>
      <c r="DM143" s="61"/>
      <c r="DN143" s="61"/>
      <c r="DO143" s="61"/>
      <c r="DP143" s="61"/>
      <c r="DQ143" s="61"/>
      <c r="DR143" s="61"/>
      <c r="DS143" s="61"/>
      <c r="DT143" s="61"/>
      <c r="DU143" s="61"/>
      <c r="DV143" s="61"/>
      <c r="DW143" s="61"/>
      <c r="DX143" s="61"/>
      <c r="DY143" s="61"/>
      <c r="DZ143" s="61"/>
      <c r="EA143" s="61"/>
      <c r="EB143" s="61"/>
      <c r="EC143" s="61"/>
      <c r="ED143" s="61"/>
      <c r="EE143" s="61"/>
      <c r="EF143" s="61"/>
      <c r="EG143" s="61"/>
      <c r="EH143" s="61"/>
      <c r="EI143" s="61"/>
      <c r="EJ143" s="61"/>
      <c r="EK143" s="61"/>
      <c r="EL143" s="61"/>
      <c r="EM143" s="61"/>
      <c r="EN143" s="61"/>
      <c r="EO143" s="61"/>
      <c r="EP143" s="61"/>
      <c r="EQ143" s="61"/>
      <c r="ER143" s="61"/>
      <c r="ES143" s="61"/>
      <c r="ET143" s="61"/>
      <c r="EU143" s="61"/>
      <c r="EV143" s="61"/>
      <c r="EW143" s="61"/>
      <c r="EX143" s="61"/>
      <c r="EY143" s="61"/>
      <c r="EZ143" s="61"/>
      <c r="FA143" s="61"/>
      <c r="FB143" s="61"/>
      <c r="FC143" s="61"/>
      <c r="FD143" s="61"/>
      <c r="FE143" s="61"/>
      <c r="FF143" s="61"/>
      <c r="FG143" s="61"/>
      <c r="FH143" s="61"/>
      <c r="FI143" s="61"/>
      <c r="FJ143" s="61"/>
      <c r="FK143" s="61"/>
      <c r="FL143" s="61"/>
      <c r="FM143" s="61"/>
      <c r="FN143" s="61"/>
      <c r="FO143" s="61"/>
      <c r="FP143" s="61"/>
    </row>
    <row r="144" spans="1:172" s="179" customFormat="1" ht="15" customHeight="1" x14ac:dyDescent="0.25">
      <c r="A144" s="47"/>
      <c r="B144" s="15" t="s">
        <v>28</v>
      </c>
      <c r="C144" s="48"/>
      <c r="D144" s="17">
        <v>3</v>
      </c>
      <c r="E144" s="51">
        <v>3</v>
      </c>
      <c r="F144" s="17"/>
      <c r="G144" s="51"/>
      <c r="H144" s="17"/>
      <c r="I144" s="49"/>
      <c r="J144" s="40"/>
      <c r="K144" s="21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  <c r="AN144" s="60"/>
      <c r="AO144" s="60"/>
      <c r="AP144" s="60"/>
      <c r="AQ144" s="60"/>
      <c r="AR144" s="60"/>
      <c r="AS144" s="60"/>
      <c r="AT144" s="60"/>
      <c r="AU144" s="60"/>
      <c r="AV144" s="60"/>
      <c r="AW144" s="60"/>
      <c r="AX144" s="60"/>
      <c r="AY144" s="60"/>
      <c r="AZ144" s="60"/>
      <c r="BA144" s="60"/>
      <c r="BB144" s="60"/>
      <c r="BC144" s="60"/>
      <c r="BD144" s="60"/>
      <c r="BE144" s="60"/>
      <c r="BF144" s="60"/>
      <c r="BG144" s="60"/>
      <c r="BH144" s="60"/>
      <c r="BI144" s="60"/>
      <c r="BJ144" s="60"/>
      <c r="BK144" s="60"/>
      <c r="BL144" s="60"/>
      <c r="BM144" s="60"/>
      <c r="BN144" s="60"/>
      <c r="BO144" s="60"/>
      <c r="BP144" s="60"/>
      <c r="BQ144" s="60"/>
      <c r="BR144" s="60"/>
      <c r="BS144" s="60"/>
      <c r="BT144" s="60"/>
      <c r="BU144" s="60"/>
      <c r="BV144" s="60"/>
      <c r="BW144" s="60"/>
      <c r="BX144" s="60"/>
      <c r="BY144" s="60"/>
      <c r="BZ144" s="60"/>
      <c r="CA144" s="60"/>
      <c r="CB144" s="60"/>
      <c r="CC144" s="61"/>
      <c r="CD144" s="61"/>
      <c r="CE144" s="61"/>
      <c r="CF144" s="61"/>
      <c r="CG144" s="61"/>
      <c r="CH144" s="61"/>
      <c r="CI144" s="61"/>
      <c r="CJ144" s="61"/>
      <c r="CK144" s="61"/>
      <c r="CL144" s="61"/>
      <c r="CM144" s="61"/>
      <c r="CN144" s="61"/>
      <c r="CO144" s="61"/>
      <c r="CP144" s="61"/>
      <c r="CQ144" s="61"/>
      <c r="CR144" s="61"/>
      <c r="CS144" s="61"/>
      <c r="CT144" s="61"/>
      <c r="CU144" s="61"/>
      <c r="CV144" s="61"/>
      <c r="CW144" s="61"/>
      <c r="CX144" s="61"/>
      <c r="CY144" s="61"/>
      <c r="CZ144" s="61"/>
      <c r="DA144" s="61"/>
      <c r="DB144" s="61"/>
      <c r="DC144" s="61"/>
      <c r="DD144" s="61"/>
      <c r="DE144" s="61"/>
      <c r="DF144" s="61"/>
      <c r="DG144" s="61"/>
      <c r="DH144" s="61"/>
      <c r="DI144" s="61"/>
      <c r="DJ144" s="61"/>
      <c r="DK144" s="61"/>
      <c r="DL144" s="61"/>
      <c r="DM144" s="61"/>
      <c r="DN144" s="61"/>
      <c r="DO144" s="61"/>
      <c r="DP144" s="61"/>
      <c r="DQ144" s="61"/>
      <c r="DR144" s="61"/>
      <c r="DS144" s="61"/>
      <c r="DT144" s="61"/>
      <c r="DU144" s="61"/>
      <c r="DV144" s="61"/>
      <c r="DW144" s="61"/>
      <c r="DX144" s="61"/>
      <c r="DY144" s="61"/>
      <c r="DZ144" s="61"/>
      <c r="EA144" s="61"/>
      <c r="EB144" s="61"/>
      <c r="EC144" s="61"/>
      <c r="ED144" s="61"/>
      <c r="EE144" s="61"/>
      <c r="EF144" s="61"/>
      <c r="EG144" s="61"/>
      <c r="EH144" s="61"/>
      <c r="EI144" s="61"/>
      <c r="EJ144" s="61"/>
      <c r="EK144" s="61"/>
      <c r="EL144" s="61"/>
      <c r="EM144" s="61"/>
      <c r="EN144" s="61"/>
      <c r="EO144" s="61"/>
      <c r="EP144" s="61"/>
      <c r="EQ144" s="61"/>
      <c r="ER144" s="61"/>
      <c r="ES144" s="61"/>
      <c r="ET144" s="61"/>
      <c r="EU144" s="61"/>
      <c r="EV144" s="61"/>
      <c r="EW144" s="61"/>
      <c r="EX144" s="61"/>
      <c r="EY144" s="61"/>
      <c r="EZ144" s="61"/>
      <c r="FA144" s="61"/>
      <c r="FB144" s="61"/>
      <c r="FC144" s="61"/>
      <c r="FD144" s="61"/>
      <c r="FE144" s="61"/>
      <c r="FF144" s="61"/>
      <c r="FG144" s="61"/>
      <c r="FH144" s="61"/>
      <c r="FI144" s="61"/>
      <c r="FJ144" s="61"/>
      <c r="FK144" s="61"/>
      <c r="FL144" s="61"/>
      <c r="FM144" s="61"/>
      <c r="FN144" s="61"/>
      <c r="FO144" s="61"/>
      <c r="FP144" s="61"/>
    </row>
    <row r="145" spans="1:172" s="179" customFormat="1" ht="15.75" customHeight="1" x14ac:dyDescent="0.25">
      <c r="A145" s="47"/>
      <c r="B145" s="15" t="s">
        <v>27</v>
      </c>
      <c r="C145" s="48"/>
      <c r="D145" s="17">
        <v>0.9</v>
      </c>
      <c r="E145" s="51">
        <v>0.9</v>
      </c>
      <c r="F145" s="17"/>
      <c r="G145" s="51"/>
      <c r="H145" s="17"/>
      <c r="I145" s="49"/>
      <c r="J145" s="40"/>
      <c r="K145" s="21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  <c r="AN145" s="60"/>
      <c r="AO145" s="60"/>
      <c r="AP145" s="60"/>
      <c r="AQ145" s="60"/>
      <c r="AR145" s="60"/>
      <c r="AS145" s="60"/>
      <c r="AT145" s="60"/>
      <c r="AU145" s="60"/>
      <c r="AV145" s="60"/>
      <c r="AW145" s="60"/>
      <c r="AX145" s="60"/>
      <c r="AY145" s="60"/>
      <c r="AZ145" s="60"/>
      <c r="BA145" s="60"/>
      <c r="BB145" s="60"/>
      <c r="BC145" s="60"/>
      <c r="BD145" s="60"/>
      <c r="BE145" s="60"/>
      <c r="BF145" s="60"/>
      <c r="BG145" s="60"/>
      <c r="BH145" s="60"/>
      <c r="BI145" s="60"/>
      <c r="BJ145" s="60"/>
      <c r="BK145" s="60"/>
      <c r="BL145" s="60"/>
      <c r="BM145" s="60"/>
      <c r="BN145" s="60"/>
      <c r="BO145" s="60"/>
      <c r="BP145" s="60"/>
      <c r="BQ145" s="60"/>
      <c r="BR145" s="60"/>
      <c r="BS145" s="60"/>
      <c r="BT145" s="60"/>
      <c r="BU145" s="60"/>
      <c r="BV145" s="60"/>
      <c r="BW145" s="60"/>
      <c r="BX145" s="60"/>
      <c r="BY145" s="60"/>
      <c r="BZ145" s="60"/>
      <c r="CA145" s="60"/>
      <c r="CB145" s="60"/>
      <c r="CC145" s="61"/>
      <c r="CD145" s="61"/>
      <c r="CE145" s="61"/>
      <c r="CF145" s="61"/>
      <c r="CG145" s="61"/>
      <c r="CH145" s="61"/>
      <c r="CI145" s="61"/>
      <c r="CJ145" s="61"/>
      <c r="CK145" s="61"/>
      <c r="CL145" s="61"/>
      <c r="CM145" s="61"/>
      <c r="CN145" s="61"/>
      <c r="CO145" s="61"/>
      <c r="CP145" s="61"/>
      <c r="CQ145" s="61"/>
      <c r="CR145" s="61"/>
      <c r="CS145" s="61"/>
      <c r="CT145" s="61"/>
      <c r="CU145" s="61"/>
      <c r="CV145" s="61"/>
      <c r="CW145" s="61"/>
      <c r="CX145" s="61"/>
      <c r="CY145" s="61"/>
      <c r="CZ145" s="61"/>
      <c r="DA145" s="61"/>
      <c r="DB145" s="61"/>
      <c r="DC145" s="61"/>
      <c r="DD145" s="61"/>
      <c r="DE145" s="61"/>
      <c r="DF145" s="61"/>
      <c r="DG145" s="61"/>
      <c r="DH145" s="61"/>
      <c r="DI145" s="61"/>
      <c r="DJ145" s="61"/>
      <c r="DK145" s="61"/>
      <c r="DL145" s="61"/>
      <c r="DM145" s="61"/>
      <c r="DN145" s="61"/>
      <c r="DO145" s="61"/>
      <c r="DP145" s="61"/>
      <c r="DQ145" s="61"/>
      <c r="DR145" s="61"/>
      <c r="DS145" s="61"/>
      <c r="DT145" s="61"/>
      <c r="DU145" s="61"/>
      <c r="DV145" s="61"/>
      <c r="DW145" s="61"/>
      <c r="DX145" s="61"/>
      <c r="DY145" s="61"/>
      <c r="DZ145" s="61"/>
      <c r="EA145" s="61"/>
      <c r="EB145" s="61"/>
      <c r="EC145" s="61"/>
      <c r="ED145" s="61"/>
      <c r="EE145" s="61"/>
      <c r="EF145" s="61"/>
      <c r="EG145" s="61"/>
      <c r="EH145" s="61"/>
      <c r="EI145" s="61"/>
      <c r="EJ145" s="61"/>
      <c r="EK145" s="61"/>
      <c r="EL145" s="61"/>
      <c r="EM145" s="61"/>
      <c r="EN145" s="61"/>
      <c r="EO145" s="61"/>
      <c r="EP145" s="61"/>
      <c r="EQ145" s="61"/>
      <c r="ER145" s="61"/>
      <c r="ES145" s="61"/>
      <c r="ET145" s="61"/>
      <c r="EU145" s="61"/>
      <c r="EV145" s="61"/>
      <c r="EW145" s="61"/>
      <c r="EX145" s="61"/>
      <c r="EY145" s="61"/>
      <c r="EZ145" s="61"/>
      <c r="FA145" s="61"/>
      <c r="FB145" s="61"/>
      <c r="FC145" s="61"/>
      <c r="FD145" s="61"/>
      <c r="FE145" s="61"/>
      <c r="FF145" s="61"/>
      <c r="FG145" s="61"/>
      <c r="FH145" s="61"/>
      <c r="FI145" s="61"/>
      <c r="FJ145" s="61"/>
      <c r="FK145" s="61"/>
      <c r="FL145" s="61"/>
      <c r="FM145" s="61"/>
      <c r="FN145" s="61"/>
      <c r="FO145" s="61"/>
      <c r="FP145" s="61"/>
    </row>
    <row r="146" spans="1:172" s="53" customFormat="1" x14ac:dyDescent="0.25">
      <c r="A146" s="47" t="s">
        <v>122</v>
      </c>
      <c r="B146" s="15"/>
      <c r="C146" s="48">
        <v>150</v>
      </c>
      <c r="D146" s="126"/>
      <c r="E146" s="48"/>
      <c r="F146" s="49">
        <v>0.1</v>
      </c>
      <c r="G146" s="51">
        <v>0.1</v>
      </c>
      <c r="H146" s="17">
        <v>10.199999999999999</v>
      </c>
      <c r="I146" s="51">
        <v>42.1</v>
      </c>
      <c r="J146" s="40" t="s">
        <v>123</v>
      </c>
      <c r="K146" s="21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20"/>
      <c r="AL146" s="20"/>
      <c r="AM146" s="20"/>
      <c r="AN146" s="20"/>
      <c r="AO146" s="20"/>
      <c r="AP146" s="20"/>
      <c r="AQ146" s="20"/>
      <c r="AR146" s="20"/>
      <c r="AS146" s="20"/>
      <c r="AT146" s="20"/>
      <c r="AU146" s="20"/>
      <c r="AV146" s="20"/>
      <c r="AW146" s="20"/>
      <c r="AX146" s="20"/>
      <c r="AY146" s="20"/>
      <c r="AZ146" s="20"/>
      <c r="BA146" s="20"/>
      <c r="BB146" s="20"/>
      <c r="BC146" s="20"/>
      <c r="BD146" s="20"/>
      <c r="BE146" s="20"/>
      <c r="BF146" s="20"/>
      <c r="BG146" s="20"/>
      <c r="BH146" s="20"/>
      <c r="BI146" s="20"/>
      <c r="BJ146" s="20"/>
      <c r="BK146" s="20"/>
      <c r="BL146" s="20"/>
      <c r="BM146" s="20"/>
      <c r="BN146" s="20"/>
      <c r="BO146" s="20"/>
      <c r="BP146" s="20"/>
      <c r="BQ146" s="20"/>
      <c r="BR146" s="20"/>
      <c r="BS146" s="20"/>
      <c r="BT146" s="20"/>
      <c r="BU146" s="20"/>
      <c r="BV146" s="20"/>
      <c r="BW146" s="20"/>
      <c r="BX146" s="20"/>
      <c r="BY146" s="20"/>
      <c r="BZ146" s="20"/>
      <c r="CA146" s="20"/>
      <c r="CB146" s="20"/>
    </row>
    <row r="147" spans="1:172" s="53" customFormat="1" x14ac:dyDescent="0.25">
      <c r="A147" s="47"/>
      <c r="B147" s="15" t="s">
        <v>393</v>
      </c>
      <c r="C147" s="64"/>
      <c r="D147" s="126">
        <v>34</v>
      </c>
      <c r="E147" s="48">
        <v>30</v>
      </c>
      <c r="F147" s="49"/>
      <c r="G147" s="51"/>
      <c r="H147" s="17"/>
      <c r="I147" s="51"/>
      <c r="J147" s="40"/>
      <c r="K147" s="21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</row>
    <row r="148" spans="1:172" s="53" customFormat="1" x14ac:dyDescent="0.25">
      <c r="A148" s="47"/>
      <c r="B148" s="15" t="s">
        <v>74</v>
      </c>
      <c r="C148" s="64"/>
      <c r="D148" s="126">
        <v>4</v>
      </c>
      <c r="E148" s="48">
        <v>4</v>
      </c>
      <c r="F148" s="49"/>
      <c r="G148" s="51"/>
      <c r="H148" s="17"/>
      <c r="I148" s="51"/>
      <c r="J148" s="40"/>
      <c r="K148" s="21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</row>
    <row r="149" spans="1:172" s="53" customFormat="1" x14ac:dyDescent="0.25">
      <c r="A149" s="47"/>
      <c r="B149" s="15" t="s">
        <v>33</v>
      </c>
      <c r="C149" s="64"/>
      <c r="D149" s="126">
        <v>130</v>
      </c>
      <c r="E149" s="48">
        <v>130</v>
      </c>
      <c r="F149" s="49"/>
      <c r="G149" s="51"/>
      <c r="H149" s="17"/>
      <c r="I149" s="51"/>
      <c r="J149" s="40"/>
      <c r="K149" s="21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</row>
    <row r="150" spans="1:172" x14ac:dyDescent="0.25">
      <c r="A150" s="47" t="s">
        <v>75</v>
      </c>
      <c r="C150" s="48">
        <v>30</v>
      </c>
      <c r="D150" s="48">
        <v>30</v>
      </c>
      <c r="E150" s="69">
        <v>30</v>
      </c>
      <c r="F150" s="48">
        <v>1.5</v>
      </c>
      <c r="G150" s="69">
        <v>0.3</v>
      </c>
      <c r="H150" s="48">
        <v>14.3</v>
      </c>
      <c r="I150" s="69">
        <v>66</v>
      </c>
      <c r="J150" s="40"/>
    </row>
    <row r="151" spans="1:172" x14ac:dyDescent="0.25">
      <c r="A151" s="66" t="s">
        <v>39</v>
      </c>
      <c r="B151" s="67"/>
      <c r="C151" s="44">
        <v>535</v>
      </c>
      <c r="D151" s="150"/>
      <c r="E151" s="68"/>
      <c r="F151" s="45">
        <f>SUM(F119:F150)</f>
        <v>15.299999999999999</v>
      </c>
      <c r="G151" s="45">
        <f>SUM(G119:G150)</f>
        <v>16.32</v>
      </c>
      <c r="H151" s="45">
        <f>SUM(H119:H150)</f>
        <v>66.89</v>
      </c>
      <c r="I151" s="45">
        <f>SUM(I119:I150)</f>
        <v>506.68000000000006</v>
      </c>
      <c r="J151" s="46"/>
    </row>
    <row r="152" spans="1:172" x14ac:dyDescent="0.25">
      <c r="A152" s="47"/>
      <c r="B152" s="15" t="s">
        <v>76</v>
      </c>
      <c r="C152" s="64"/>
      <c r="D152" s="104"/>
      <c r="E152" s="48"/>
      <c r="F152" s="51"/>
      <c r="G152" s="51"/>
      <c r="H152" s="51"/>
      <c r="I152" s="49"/>
      <c r="J152" s="40"/>
    </row>
    <row r="153" spans="1:172" s="53" customFormat="1" x14ac:dyDescent="0.25">
      <c r="A153" s="47" t="s">
        <v>125</v>
      </c>
      <c r="B153" s="15"/>
      <c r="C153" s="48">
        <v>10</v>
      </c>
      <c r="D153" s="49"/>
      <c r="E153" s="51"/>
      <c r="F153" s="59">
        <v>3</v>
      </c>
      <c r="G153" s="59">
        <v>3.38</v>
      </c>
      <c r="H153" s="59">
        <v>20.5</v>
      </c>
      <c r="I153" s="24">
        <v>115</v>
      </c>
      <c r="J153" s="40"/>
      <c r="K153" s="21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20"/>
      <c r="AM153" s="20"/>
      <c r="AN153" s="20"/>
      <c r="AO153" s="20"/>
      <c r="AP153" s="20"/>
      <c r="AQ153" s="20"/>
      <c r="AR153" s="20"/>
      <c r="AS153" s="20"/>
      <c r="AT153" s="20"/>
      <c r="AU153" s="20"/>
      <c r="AV153" s="20"/>
      <c r="AW153" s="20"/>
      <c r="AX153" s="20"/>
      <c r="AY153" s="20"/>
      <c r="AZ153" s="20"/>
      <c r="BA153" s="20"/>
      <c r="BB153" s="20"/>
      <c r="BC153" s="20"/>
      <c r="BD153" s="20"/>
      <c r="BE153" s="20"/>
      <c r="BF153" s="20"/>
      <c r="BG153" s="20"/>
      <c r="BH153" s="20"/>
      <c r="BI153" s="20"/>
      <c r="BJ153" s="20"/>
      <c r="BK153" s="20"/>
      <c r="BL153" s="20"/>
      <c r="BM153" s="20"/>
      <c r="BN153" s="20"/>
      <c r="BO153" s="20"/>
      <c r="BP153" s="20"/>
      <c r="BQ153" s="20"/>
      <c r="BR153" s="20"/>
      <c r="BS153" s="20"/>
      <c r="BT153" s="20"/>
      <c r="BU153" s="20"/>
      <c r="BV153" s="20"/>
      <c r="BW153" s="20"/>
      <c r="BX153" s="20"/>
      <c r="BY153" s="20"/>
      <c r="BZ153" s="20"/>
      <c r="CA153" s="20"/>
      <c r="CB153" s="20"/>
    </row>
    <row r="154" spans="1:172" s="53" customFormat="1" x14ac:dyDescent="0.25">
      <c r="A154" s="47" t="s">
        <v>335</v>
      </c>
      <c r="B154" s="15"/>
      <c r="C154" s="48"/>
      <c r="D154" s="17">
        <v>10</v>
      </c>
      <c r="E154" s="51">
        <v>10</v>
      </c>
      <c r="F154" s="49"/>
      <c r="G154" s="17"/>
      <c r="H154" s="17"/>
      <c r="I154" s="17"/>
      <c r="J154" s="40"/>
      <c r="K154" s="21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20"/>
      <c r="AM154" s="20"/>
      <c r="AN154" s="20"/>
      <c r="AO154" s="20"/>
      <c r="AP154" s="20"/>
      <c r="AQ154" s="20"/>
      <c r="AR154" s="20"/>
      <c r="AS154" s="20"/>
      <c r="AT154" s="20"/>
      <c r="AU154" s="20"/>
      <c r="AV154" s="20"/>
      <c r="AW154" s="20"/>
      <c r="AX154" s="20"/>
      <c r="AY154" s="20"/>
      <c r="AZ154" s="20"/>
      <c r="BA154" s="20"/>
      <c r="BB154" s="20"/>
      <c r="BC154" s="20"/>
      <c r="BD154" s="20"/>
      <c r="BE154" s="20"/>
      <c r="BF154" s="20"/>
      <c r="BG154" s="20"/>
      <c r="BH154" s="20"/>
      <c r="BI154" s="20"/>
      <c r="BJ154" s="20"/>
      <c r="BK154" s="20"/>
      <c r="BL154" s="20"/>
      <c r="BM154" s="20"/>
      <c r="BN154" s="20"/>
      <c r="BO154" s="20"/>
      <c r="BP154" s="20"/>
      <c r="BQ154" s="20"/>
      <c r="BR154" s="20"/>
      <c r="BS154" s="20"/>
      <c r="BT154" s="20"/>
      <c r="BU154" s="20"/>
      <c r="BV154" s="20"/>
      <c r="BW154" s="20"/>
      <c r="BX154" s="20"/>
      <c r="BY154" s="20"/>
      <c r="BZ154" s="20"/>
      <c r="CA154" s="20"/>
      <c r="CB154" s="20"/>
    </row>
    <row r="155" spans="1:172" s="120" customFormat="1" x14ac:dyDescent="0.25">
      <c r="A155" s="47" t="s">
        <v>127</v>
      </c>
      <c r="B155" s="15"/>
      <c r="C155" s="48">
        <v>100</v>
      </c>
      <c r="D155" s="17"/>
      <c r="E155" s="51"/>
      <c r="F155" s="17">
        <v>2.2999999999999998</v>
      </c>
      <c r="G155" s="51">
        <v>2.5</v>
      </c>
      <c r="H155" s="17">
        <v>3.6</v>
      </c>
      <c r="I155" s="51">
        <v>46</v>
      </c>
      <c r="J155" s="40" t="s">
        <v>128</v>
      </c>
      <c r="K155" s="21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  <c r="AN155" s="60"/>
      <c r="AO155" s="60"/>
      <c r="AP155" s="60"/>
      <c r="AQ155" s="60"/>
      <c r="AR155" s="60"/>
      <c r="AS155" s="60"/>
      <c r="AT155" s="60"/>
      <c r="AU155" s="60"/>
      <c r="AV155" s="60"/>
      <c r="AW155" s="60"/>
      <c r="AX155" s="60"/>
      <c r="AY155" s="60"/>
      <c r="AZ155" s="60"/>
      <c r="BA155" s="60"/>
      <c r="BB155" s="60"/>
      <c r="BC155" s="60"/>
      <c r="BD155" s="60"/>
      <c r="BE155" s="60"/>
      <c r="BF155" s="60"/>
      <c r="BG155" s="60"/>
      <c r="BH155" s="60"/>
      <c r="BI155" s="60"/>
      <c r="BJ155" s="60"/>
      <c r="BK155" s="60"/>
      <c r="BL155" s="60"/>
      <c r="BM155" s="60"/>
      <c r="BN155" s="60"/>
      <c r="BO155" s="60"/>
      <c r="BP155" s="60"/>
      <c r="BQ155" s="60"/>
      <c r="BR155" s="60"/>
      <c r="BS155" s="60"/>
      <c r="BT155" s="60"/>
      <c r="BU155" s="60"/>
      <c r="BV155" s="60"/>
      <c r="BW155" s="60"/>
      <c r="BX155" s="60"/>
      <c r="BY155" s="60"/>
      <c r="BZ155" s="60"/>
      <c r="CA155" s="60"/>
      <c r="CB155" s="60"/>
      <c r="CC155" s="61"/>
      <c r="CD155" s="61"/>
      <c r="CE155" s="61"/>
      <c r="CF155" s="61"/>
      <c r="CG155" s="61"/>
      <c r="CH155" s="61"/>
      <c r="CI155" s="61"/>
      <c r="CJ155" s="61"/>
      <c r="CK155" s="61"/>
      <c r="CL155" s="61"/>
      <c r="CM155" s="61"/>
      <c r="CN155" s="61"/>
      <c r="CO155" s="61"/>
      <c r="CP155" s="61"/>
      <c r="CQ155" s="61"/>
      <c r="CR155" s="61"/>
      <c r="CS155" s="61"/>
      <c r="CT155" s="61"/>
      <c r="CU155" s="61"/>
      <c r="CV155" s="61"/>
      <c r="CW155" s="61"/>
      <c r="CX155" s="61"/>
      <c r="CY155" s="61"/>
      <c r="CZ155" s="61"/>
      <c r="DA155" s="61"/>
      <c r="DB155" s="61"/>
      <c r="DC155" s="61"/>
      <c r="DD155" s="61"/>
      <c r="DE155" s="61"/>
      <c r="DF155" s="61"/>
      <c r="DG155" s="61"/>
      <c r="DH155" s="61"/>
      <c r="DI155" s="61"/>
      <c r="DJ155" s="61"/>
      <c r="DK155" s="61"/>
      <c r="DL155" s="61"/>
      <c r="DM155" s="61"/>
      <c r="DN155" s="61"/>
      <c r="DO155" s="61"/>
      <c r="DP155" s="61"/>
      <c r="DQ155" s="61"/>
      <c r="DR155" s="61"/>
      <c r="DS155" s="61"/>
      <c r="DT155" s="61"/>
      <c r="DU155" s="61"/>
      <c r="DV155" s="61"/>
      <c r="DW155" s="61"/>
      <c r="DX155" s="61"/>
      <c r="DY155" s="61"/>
      <c r="DZ155" s="61"/>
      <c r="EA155" s="61"/>
      <c r="EB155" s="61"/>
      <c r="EC155" s="61"/>
      <c r="ED155" s="61"/>
      <c r="EE155" s="61"/>
      <c r="EF155" s="61"/>
      <c r="EG155" s="61"/>
      <c r="EH155" s="61"/>
      <c r="EI155" s="61"/>
      <c r="EJ155" s="61"/>
      <c r="EK155" s="61"/>
      <c r="EL155" s="61"/>
      <c r="EM155" s="61"/>
      <c r="EN155" s="61"/>
      <c r="EO155" s="61"/>
      <c r="EP155" s="61"/>
      <c r="EQ155" s="61"/>
      <c r="ER155" s="61"/>
      <c r="ES155" s="61"/>
      <c r="ET155" s="61"/>
      <c r="EU155" s="61"/>
      <c r="EV155" s="61"/>
      <c r="EW155" s="61"/>
      <c r="EX155" s="61"/>
      <c r="EY155" s="61"/>
      <c r="EZ155" s="61"/>
      <c r="FA155" s="61"/>
      <c r="FB155" s="61"/>
      <c r="FC155" s="61"/>
      <c r="FD155" s="61"/>
      <c r="FE155" s="61"/>
      <c r="FF155" s="61"/>
      <c r="FG155" s="61"/>
      <c r="FH155" s="61"/>
      <c r="FI155" s="61"/>
      <c r="FJ155" s="61"/>
      <c r="FK155" s="61"/>
      <c r="FL155" s="61"/>
      <c r="FM155" s="61"/>
      <c r="FN155" s="61"/>
      <c r="FO155" s="61"/>
      <c r="FP155" s="61"/>
    </row>
    <row r="156" spans="1:172" s="120" customFormat="1" x14ac:dyDescent="0.25">
      <c r="A156" s="47"/>
      <c r="B156" s="15" t="s">
        <v>129</v>
      </c>
      <c r="C156" s="48"/>
      <c r="D156" s="17">
        <v>105.36</v>
      </c>
      <c r="E156" s="51">
        <v>100</v>
      </c>
      <c r="F156" s="49"/>
      <c r="G156" s="51"/>
      <c r="H156" s="17"/>
      <c r="I156" s="49"/>
      <c r="J156" s="40"/>
      <c r="K156" s="21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  <c r="AN156" s="60"/>
      <c r="AO156" s="60"/>
      <c r="AP156" s="60"/>
      <c r="AQ156" s="60"/>
      <c r="AR156" s="60"/>
      <c r="AS156" s="60"/>
      <c r="AT156" s="60"/>
      <c r="AU156" s="60"/>
      <c r="AV156" s="60"/>
      <c r="AW156" s="60"/>
      <c r="AX156" s="60"/>
      <c r="AY156" s="60"/>
      <c r="AZ156" s="60"/>
      <c r="BA156" s="60"/>
      <c r="BB156" s="60"/>
      <c r="BC156" s="60"/>
      <c r="BD156" s="60"/>
      <c r="BE156" s="60"/>
      <c r="BF156" s="60"/>
      <c r="BG156" s="60"/>
      <c r="BH156" s="60"/>
      <c r="BI156" s="60"/>
      <c r="BJ156" s="60"/>
      <c r="BK156" s="60"/>
      <c r="BL156" s="60"/>
      <c r="BM156" s="60"/>
      <c r="BN156" s="60"/>
      <c r="BO156" s="60"/>
      <c r="BP156" s="60"/>
      <c r="BQ156" s="60"/>
      <c r="BR156" s="60"/>
      <c r="BS156" s="60"/>
      <c r="BT156" s="60"/>
      <c r="BU156" s="60"/>
      <c r="BV156" s="60"/>
      <c r="BW156" s="60"/>
      <c r="BX156" s="60"/>
      <c r="BY156" s="60"/>
      <c r="BZ156" s="60"/>
      <c r="CA156" s="60"/>
      <c r="CB156" s="60"/>
      <c r="CC156" s="61"/>
      <c r="CD156" s="61"/>
      <c r="CE156" s="61"/>
      <c r="CF156" s="61"/>
      <c r="CG156" s="61"/>
      <c r="CH156" s="61"/>
      <c r="CI156" s="61"/>
      <c r="CJ156" s="61"/>
      <c r="CK156" s="61"/>
      <c r="CL156" s="61"/>
      <c r="CM156" s="61"/>
      <c r="CN156" s="61"/>
      <c r="CO156" s="61"/>
      <c r="CP156" s="61"/>
      <c r="CQ156" s="61"/>
      <c r="CR156" s="61"/>
      <c r="CS156" s="61"/>
      <c r="CT156" s="61"/>
      <c r="CU156" s="61"/>
      <c r="CV156" s="61"/>
      <c r="CW156" s="61"/>
      <c r="CX156" s="61"/>
      <c r="CY156" s="61"/>
      <c r="CZ156" s="61"/>
      <c r="DA156" s="61"/>
      <c r="DB156" s="61"/>
      <c r="DC156" s="61"/>
      <c r="DD156" s="61"/>
      <c r="DE156" s="61"/>
      <c r="DF156" s="61"/>
      <c r="DG156" s="61"/>
      <c r="DH156" s="61"/>
      <c r="DI156" s="61"/>
      <c r="DJ156" s="61"/>
      <c r="DK156" s="61"/>
      <c r="DL156" s="61"/>
      <c r="DM156" s="61"/>
      <c r="DN156" s="61"/>
      <c r="DO156" s="61"/>
      <c r="DP156" s="61"/>
      <c r="DQ156" s="61"/>
      <c r="DR156" s="61"/>
      <c r="DS156" s="61"/>
      <c r="DT156" s="61"/>
      <c r="DU156" s="61"/>
      <c r="DV156" s="61"/>
      <c r="DW156" s="61"/>
      <c r="DX156" s="61"/>
      <c r="DY156" s="61"/>
      <c r="DZ156" s="61"/>
      <c r="EA156" s="61"/>
      <c r="EB156" s="61"/>
      <c r="EC156" s="61"/>
      <c r="ED156" s="61"/>
      <c r="EE156" s="61"/>
      <c r="EF156" s="61"/>
      <c r="EG156" s="61"/>
      <c r="EH156" s="61"/>
      <c r="EI156" s="61"/>
      <c r="EJ156" s="61"/>
      <c r="EK156" s="61"/>
      <c r="EL156" s="61"/>
      <c r="EM156" s="61"/>
      <c r="EN156" s="61"/>
      <c r="EO156" s="61"/>
      <c r="EP156" s="61"/>
      <c r="EQ156" s="61"/>
      <c r="ER156" s="61"/>
      <c r="ES156" s="61"/>
      <c r="ET156" s="61"/>
      <c r="EU156" s="61"/>
      <c r="EV156" s="61"/>
      <c r="EW156" s="61"/>
      <c r="EX156" s="61"/>
      <c r="EY156" s="61"/>
      <c r="EZ156" s="61"/>
      <c r="FA156" s="61"/>
      <c r="FB156" s="61"/>
      <c r="FC156" s="61"/>
      <c r="FD156" s="61"/>
      <c r="FE156" s="61"/>
      <c r="FF156" s="61"/>
      <c r="FG156" s="61"/>
      <c r="FH156" s="61"/>
      <c r="FI156" s="61"/>
      <c r="FJ156" s="61"/>
      <c r="FK156" s="61"/>
      <c r="FL156" s="61"/>
      <c r="FM156" s="61"/>
      <c r="FN156" s="61"/>
      <c r="FO156" s="61"/>
      <c r="FP156" s="61"/>
    </row>
    <row r="157" spans="1:172" s="53" customFormat="1" ht="18.75" customHeight="1" x14ac:dyDescent="0.25">
      <c r="A157" s="47" t="s">
        <v>130</v>
      </c>
      <c r="B157" s="15"/>
      <c r="C157" s="48" t="s">
        <v>336</v>
      </c>
      <c r="D157" s="17"/>
      <c r="E157" s="51"/>
      <c r="F157" s="24">
        <v>5.82</v>
      </c>
      <c r="G157" s="59">
        <v>8.1</v>
      </c>
      <c r="H157" s="24">
        <v>15.53</v>
      </c>
      <c r="I157" s="59">
        <v>158</v>
      </c>
      <c r="J157" s="40" t="s">
        <v>132</v>
      </c>
      <c r="K157" s="21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</row>
    <row r="158" spans="1:172" s="53" customFormat="1" x14ac:dyDescent="0.25">
      <c r="A158" s="47"/>
      <c r="B158" s="15" t="s">
        <v>133</v>
      </c>
      <c r="C158" s="48"/>
      <c r="D158" s="17">
        <v>72.28</v>
      </c>
      <c r="E158" s="51">
        <v>71.33</v>
      </c>
      <c r="F158" s="17"/>
      <c r="G158" s="51"/>
      <c r="H158" s="17"/>
      <c r="I158" s="49"/>
      <c r="J158" s="40"/>
      <c r="K158" s="21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</row>
    <row r="159" spans="1:172" s="53" customFormat="1" x14ac:dyDescent="0.25">
      <c r="A159" s="47"/>
      <c r="B159" s="15" t="s">
        <v>23</v>
      </c>
      <c r="C159" s="48"/>
      <c r="D159" s="17">
        <v>7.6</v>
      </c>
      <c r="E159" s="51">
        <v>7.6</v>
      </c>
      <c r="F159" s="17"/>
      <c r="G159" s="51"/>
      <c r="H159" s="17"/>
      <c r="I159" s="49"/>
      <c r="J159" s="40"/>
      <c r="K159" s="21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</row>
    <row r="160" spans="1:172" s="53" customFormat="1" x14ac:dyDescent="0.25">
      <c r="A160" s="47"/>
      <c r="B160" s="15" t="s">
        <v>80</v>
      </c>
      <c r="C160" s="48"/>
      <c r="D160" s="17">
        <v>4.7</v>
      </c>
      <c r="E160" s="51">
        <v>4.7</v>
      </c>
      <c r="F160" s="17"/>
      <c r="G160" s="51"/>
      <c r="H160" s="17"/>
      <c r="I160" s="49"/>
      <c r="J160" s="40"/>
      <c r="K160" s="21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</row>
    <row r="161" spans="1:80" s="53" customFormat="1" x14ac:dyDescent="0.25">
      <c r="A161" s="47"/>
      <c r="B161" s="15" t="s">
        <v>74</v>
      </c>
      <c r="C161" s="48"/>
      <c r="D161" s="17">
        <v>7.6</v>
      </c>
      <c r="E161" s="51">
        <v>7.6</v>
      </c>
      <c r="F161" s="17"/>
      <c r="G161" s="51"/>
      <c r="H161" s="17"/>
      <c r="I161" s="49"/>
      <c r="J161" s="40"/>
      <c r="K161" s="21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</row>
    <row r="162" spans="1:80" s="53" customFormat="1" x14ac:dyDescent="0.25">
      <c r="A162" s="47"/>
      <c r="B162" s="15" t="s">
        <v>24</v>
      </c>
      <c r="C162" s="48"/>
      <c r="D162" s="17">
        <v>14.3</v>
      </c>
      <c r="E162" s="51">
        <v>14.3</v>
      </c>
      <c r="F162" s="17"/>
      <c r="G162" s="51"/>
      <c r="H162" s="17"/>
      <c r="I162" s="49"/>
      <c r="J162" s="40"/>
      <c r="K162" s="21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</row>
    <row r="163" spans="1:80" s="53" customFormat="1" x14ac:dyDescent="0.25">
      <c r="A163" s="47"/>
      <c r="B163" s="15" t="s">
        <v>66</v>
      </c>
      <c r="C163" s="48"/>
      <c r="D163" s="17">
        <v>0.3</v>
      </c>
      <c r="E163" s="51">
        <v>0.3</v>
      </c>
      <c r="F163" s="17"/>
      <c r="G163" s="51"/>
      <c r="H163" s="17"/>
      <c r="I163" s="49"/>
      <c r="J163" s="40"/>
      <c r="K163" s="21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</row>
    <row r="164" spans="1:80" s="53" customFormat="1" x14ac:dyDescent="0.25">
      <c r="A164" s="47"/>
      <c r="B164" s="15" t="s">
        <v>116</v>
      </c>
      <c r="C164" s="48"/>
      <c r="D164" s="17">
        <v>9.5</v>
      </c>
      <c r="E164" s="51">
        <v>9.5</v>
      </c>
      <c r="F164" s="17"/>
      <c r="G164" s="51"/>
      <c r="H164" s="17"/>
      <c r="I164" s="49"/>
      <c r="J164" s="40"/>
      <c r="K164" s="21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</row>
    <row r="165" spans="1:80" s="53" customFormat="1" x14ac:dyDescent="0.25">
      <c r="A165" s="47"/>
      <c r="B165" s="15" t="s">
        <v>55</v>
      </c>
      <c r="C165" s="48"/>
      <c r="D165" s="17">
        <v>0.4</v>
      </c>
      <c r="E165" s="51">
        <v>0.4</v>
      </c>
      <c r="F165" s="17"/>
      <c r="G165" s="51"/>
      <c r="H165" s="17"/>
      <c r="I165" s="49"/>
      <c r="J165" s="40"/>
      <c r="K165" s="21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</row>
    <row r="166" spans="1:80" s="53" customFormat="1" x14ac:dyDescent="0.25">
      <c r="A166" s="47"/>
      <c r="B166" s="21" t="s">
        <v>135</v>
      </c>
      <c r="C166" s="48"/>
      <c r="D166" s="17">
        <v>10</v>
      </c>
      <c r="E166" s="51">
        <v>10</v>
      </c>
      <c r="F166" s="17"/>
      <c r="G166" s="51"/>
      <c r="H166" s="17"/>
      <c r="I166" s="49"/>
      <c r="J166" s="40"/>
      <c r="K166" s="21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</row>
    <row r="167" spans="1:80" x14ac:dyDescent="0.25">
      <c r="A167" s="47" t="s">
        <v>136</v>
      </c>
      <c r="C167" s="64" t="s">
        <v>337</v>
      </c>
      <c r="D167" s="81"/>
      <c r="E167" s="82"/>
      <c r="F167" s="49">
        <v>0.09</v>
      </c>
      <c r="G167" s="51">
        <v>0.01</v>
      </c>
      <c r="H167" s="17">
        <v>8.5</v>
      </c>
      <c r="I167" s="49">
        <v>34.5</v>
      </c>
      <c r="J167" s="40" t="s">
        <v>138</v>
      </c>
    </row>
    <row r="168" spans="1:80" x14ac:dyDescent="0.25">
      <c r="A168" s="47"/>
      <c r="B168" s="15" t="s">
        <v>32</v>
      </c>
      <c r="C168" s="64"/>
      <c r="D168" s="69">
        <v>0.3</v>
      </c>
      <c r="E168" s="48">
        <v>0.3</v>
      </c>
      <c r="F168" s="49"/>
      <c r="G168" s="51"/>
      <c r="I168" s="49"/>
      <c r="J168" s="40"/>
    </row>
    <row r="169" spans="1:80" x14ac:dyDescent="0.25">
      <c r="A169" s="47"/>
      <c r="B169" s="15" t="s">
        <v>74</v>
      </c>
      <c r="C169" s="64"/>
      <c r="D169" s="69">
        <v>4</v>
      </c>
      <c r="E169" s="48">
        <v>4</v>
      </c>
      <c r="F169" s="49"/>
      <c r="G169" s="51"/>
      <c r="H169" s="49"/>
      <c r="I169" s="49"/>
      <c r="J169" s="40"/>
    </row>
    <row r="170" spans="1:80" x14ac:dyDescent="0.25">
      <c r="A170" s="47"/>
      <c r="B170" s="15" t="s">
        <v>139</v>
      </c>
      <c r="C170" s="64"/>
      <c r="D170" s="126">
        <v>4.0999999999999996</v>
      </c>
      <c r="E170" s="48">
        <v>4</v>
      </c>
      <c r="F170" s="51"/>
      <c r="H170" s="51"/>
      <c r="J170" s="40"/>
    </row>
    <row r="171" spans="1:80" x14ac:dyDescent="0.25">
      <c r="A171" s="47"/>
      <c r="B171" s="15" t="s">
        <v>33</v>
      </c>
      <c r="C171" s="64"/>
      <c r="D171" s="82">
        <v>150</v>
      </c>
      <c r="E171" s="82">
        <v>150</v>
      </c>
      <c r="F171" s="51"/>
      <c r="H171" s="51"/>
      <c r="J171" s="40"/>
    </row>
    <row r="172" spans="1:80" s="167" customFormat="1" x14ac:dyDescent="0.25">
      <c r="A172" s="47" t="s">
        <v>60</v>
      </c>
      <c r="B172" s="15"/>
      <c r="C172" s="48">
        <v>20</v>
      </c>
      <c r="D172" s="126">
        <v>20</v>
      </c>
      <c r="E172" s="48">
        <v>20</v>
      </c>
      <c r="F172" s="82">
        <v>1.6</v>
      </c>
      <c r="G172" s="81">
        <v>0.2</v>
      </c>
      <c r="H172" s="121">
        <v>9.8000000000000007</v>
      </c>
      <c r="I172" s="332">
        <v>47</v>
      </c>
      <c r="J172" s="40"/>
      <c r="K172" s="15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  <c r="AA172" s="166"/>
      <c r="AB172" s="166"/>
      <c r="AC172" s="166"/>
      <c r="AD172" s="166"/>
      <c r="AE172" s="166"/>
      <c r="AF172" s="166"/>
      <c r="AG172" s="166"/>
      <c r="AH172" s="166"/>
      <c r="AI172" s="166"/>
      <c r="AJ172" s="166"/>
      <c r="AK172" s="166"/>
      <c r="AL172" s="166"/>
      <c r="AM172" s="166"/>
      <c r="AN172" s="166"/>
      <c r="AO172" s="166"/>
      <c r="AP172" s="166"/>
      <c r="AQ172" s="166"/>
      <c r="AR172" s="166"/>
      <c r="AS172" s="166"/>
      <c r="AT172" s="166"/>
      <c r="AU172" s="166"/>
      <c r="AV172" s="166"/>
      <c r="AW172" s="166"/>
      <c r="AX172" s="166"/>
      <c r="AY172" s="166"/>
      <c r="AZ172" s="166"/>
      <c r="BA172" s="166"/>
      <c r="BB172" s="166"/>
      <c r="BC172" s="166"/>
      <c r="BD172" s="166"/>
      <c r="BE172" s="166"/>
      <c r="BF172" s="166"/>
      <c r="BG172" s="166"/>
      <c r="BH172" s="166"/>
      <c r="BI172" s="166"/>
      <c r="BJ172" s="166"/>
      <c r="BK172" s="166"/>
      <c r="BL172" s="166"/>
      <c r="BM172" s="166"/>
      <c r="BN172" s="166"/>
      <c r="BO172" s="166"/>
      <c r="BP172" s="166"/>
      <c r="BQ172" s="166"/>
      <c r="BR172" s="166"/>
      <c r="BS172" s="166"/>
      <c r="BT172" s="166"/>
      <c r="BU172" s="166"/>
      <c r="BV172" s="166"/>
      <c r="BW172" s="166"/>
      <c r="BX172" s="166"/>
      <c r="BY172" s="166"/>
      <c r="BZ172" s="166"/>
      <c r="CA172" s="166"/>
      <c r="CB172" s="166"/>
    </row>
    <row r="173" spans="1:80" x14ac:dyDescent="0.25">
      <c r="A173" s="105" t="s">
        <v>39</v>
      </c>
      <c r="B173" s="106"/>
      <c r="C173" s="107">
        <v>398</v>
      </c>
      <c r="D173" s="127"/>
      <c r="E173" s="107"/>
      <c r="F173" s="109">
        <f>SUM(F153:F172)</f>
        <v>12.81</v>
      </c>
      <c r="G173" s="109">
        <f>SUM(G153:G172)</f>
        <v>14.19</v>
      </c>
      <c r="H173" s="109">
        <f>SUM(H153:H172)</f>
        <v>57.930000000000007</v>
      </c>
      <c r="I173" s="109">
        <f>SUM(I153:I172)</f>
        <v>400.5</v>
      </c>
      <c r="J173" s="46"/>
    </row>
    <row r="174" spans="1:80" x14ac:dyDescent="0.25">
      <c r="A174" s="66" t="s">
        <v>92</v>
      </c>
      <c r="B174" s="67"/>
      <c r="C174" s="44">
        <f>C113+C116+C151+C173</f>
        <v>1364</v>
      </c>
      <c r="D174" s="339"/>
      <c r="E174" s="340"/>
      <c r="F174" s="177">
        <f>F113+F116+F151+F173</f>
        <v>38.06</v>
      </c>
      <c r="G174" s="177">
        <f>G113+G116+G151+G173</f>
        <v>43.18</v>
      </c>
      <c r="H174" s="177">
        <f>H113+H116+H151+H173</f>
        <v>179.31</v>
      </c>
      <c r="I174" s="177">
        <f>I113+I116+I151+I173</f>
        <v>1269.94</v>
      </c>
      <c r="J174" s="46"/>
    </row>
    <row r="175" spans="1:80" x14ac:dyDescent="0.25">
      <c r="B175" s="72"/>
      <c r="C175" s="333"/>
      <c r="D175" s="334"/>
      <c r="E175" s="335"/>
      <c r="J175" s="115"/>
    </row>
    <row r="176" spans="1:80" x14ac:dyDescent="0.25">
      <c r="A176" s="15" t="s">
        <v>140</v>
      </c>
      <c r="C176" s="88"/>
      <c r="D176" s="15"/>
      <c r="J176" s="117"/>
    </row>
    <row r="177" spans="1:80" ht="22.5" customHeight="1" x14ac:dyDescent="0.25">
      <c r="A177" s="409" t="s">
        <v>4</v>
      </c>
      <c r="B177" s="409"/>
      <c r="C177" s="410" t="s">
        <v>5</v>
      </c>
      <c r="D177" s="29" t="s">
        <v>6</v>
      </c>
      <c r="E177" s="30" t="s">
        <v>6</v>
      </c>
      <c r="F177" s="14" t="s">
        <v>7</v>
      </c>
      <c r="G177" s="14"/>
      <c r="H177" s="14"/>
      <c r="I177" s="29" t="s">
        <v>8</v>
      </c>
      <c r="J177" s="31" t="s">
        <v>9</v>
      </c>
    </row>
    <row r="178" spans="1:80" ht="32.25" customHeight="1" x14ac:dyDescent="0.25">
      <c r="A178" s="411" t="s">
        <v>10</v>
      </c>
      <c r="B178" s="411"/>
      <c r="C178" s="410"/>
      <c r="D178" s="35" t="s">
        <v>11</v>
      </c>
      <c r="E178" s="36" t="s">
        <v>11</v>
      </c>
      <c r="F178" s="37"/>
      <c r="G178" s="38"/>
      <c r="H178" s="39"/>
      <c r="I178" s="35" t="s">
        <v>12</v>
      </c>
      <c r="J178" s="40"/>
    </row>
    <row r="179" spans="1:80" x14ac:dyDescent="0.25">
      <c r="A179" s="411"/>
      <c r="B179" s="411"/>
      <c r="C179" s="410"/>
      <c r="D179" s="44" t="s">
        <v>13</v>
      </c>
      <c r="E179" s="44" t="s">
        <v>14</v>
      </c>
      <c r="F179" s="44" t="s">
        <v>15</v>
      </c>
      <c r="G179" s="44" t="s">
        <v>16</v>
      </c>
      <c r="H179" s="45" t="s">
        <v>17</v>
      </c>
      <c r="I179" s="45" t="s">
        <v>18</v>
      </c>
      <c r="J179" s="46"/>
    </row>
    <row r="180" spans="1:80" x14ac:dyDescent="0.25">
      <c r="A180" s="71"/>
      <c r="B180" s="72" t="s">
        <v>19</v>
      </c>
      <c r="C180" s="73"/>
      <c r="D180" s="341"/>
      <c r="E180" s="328"/>
      <c r="F180" s="29"/>
      <c r="G180" s="30"/>
      <c r="H180" s="74"/>
      <c r="I180" s="30"/>
      <c r="J180" s="31"/>
    </row>
    <row r="181" spans="1:80" s="53" customFormat="1" x14ac:dyDescent="0.25">
      <c r="A181" s="47" t="s">
        <v>338</v>
      </c>
      <c r="B181" s="15"/>
      <c r="C181" s="48" t="s">
        <v>320</v>
      </c>
      <c r="D181" s="48"/>
      <c r="E181" s="48"/>
      <c r="F181" s="51">
        <v>5</v>
      </c>
      <c r="G181" s="51">
        <v>5.63</v>
      </c>
      <c r="H181" s="51">
        <v>16.5</v>
      </c>
      <c r="I181" s="51">
        <v>136.5</v>
      </c>
      <c r="J181" s="40" t="s">
        <v>142</v>
      </c>
      <c r="K181" s="21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0"/>
      <c r="AH181" s="20"/>
      <c r="AI181" s="20"/>
      <c r="AJ181" s="20"/>
      <c r="AK181" s="20"/>
      <c r="AL181" s="20"/>
      <c r="AM181" s="20"/>
      <c r="AN181" s="20"/>
      <c r="AO181" s="20"/>
      <c r="AP181" s="20"/>
      <c r="AQ181" s="20"/>
      <c r="AR181" s="20"/>
      <c r="AS181" s="20"/>
      <c r="AT181" s="20"/>
      <c r="AU181" s="20"/>
      <c r="AV181" s="20"/>
      <c r="AW181" s="20"/>
      <c r="AX181" s="20"/>
      <c r="AY181" s="20"/>
      <c r="AZ181" s="20"/>
      <c r="BA181" s="20"/>
      <c r="BB181" s="20"/>
      <c r="BC181" s="20"/>
      <c r="BD181" s="20"/>
      <c r="BE181" s="20"/>
      <c r="BF181" s="20"/>
      <c r="BG181" s="20"/>
      <c r="BH181" s="20"/>
      <c r="BI181" s="20"/>
      <c r="BJ181" s="20"/>
      <c r="BK181" s="20"/>
      <c r="BL181" s="20"/>
      <c r="BM181" s="20"/>
      <c r="BN181" s="20"/>
      <c r="BO181" s="20"/>
      <c r="BP181" s="20"/>
      <c r="BQ181" s="20"/>
      <c r="BR181" s="20"/>
      <c r="BS181" s="20"/>
      <c r="BT181" s="20"/>
      <c r="BU181" s="20"/>
      <c r="BV181" s="20"/>
      <c r="BW181" s="20"/>
      <c r="BX181" s="20"/>
      <c r="BY181" s="20"/>
      <c r="BZ181" s="20"/>
      <c r="CA181" s="20"/>
      <c r="CB181" s="20"/>
    </row>
    <row r="182" spans="1:80" s="53" customFormat="1" x14ac:dyDescent="0.25">
      <c r="A182" s="47"/>
      <c r="B182" s="15" t="s">
        <v>388</v>
      </c>
      <c r="C182" s="48"/>
      <c r="D182" s="48">
        <v>19</v>
      </c>
      <c r="E182" s="126">
        <v>19</v>
      </c>
      <c r="F182" s="49"/>
      <c r="G182" s="51"/>
      <c r="H182" s="51"/>
      <c r="I182" s="49"/>
      <c r="J182" s="40"/>
      <c r="K182" s="21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0"/>
      <c r="AD182" s="20"/>
      <c r="AE182" s="20"/>
      <c r="AF182" s="20"/>
      <c r="AG182" s="20"/>
      <c r="AH182" s="20"/>
      <c r="AI182" s="20"/>
      <c r="AJ182" s="20"/>
      <c r="AK182" s="20"/>
      <c r="AL182" s="20"/>
      <c r="AM182" s="20"/>
      <c r="AN182" s="20"/>
      <c r="AO182" s="20"/>
      <c r="AP182" s="20"/>
      <c r="AQ182" s="20"/>
      <c r="AR182" s="20"/>
      <c r="AS182" s="20"/>
      <c r="AT182" s="20"/>
      <c r="AU182" s="20"/>
      <c r="AV182" s="20"/>
      <c r="AW182" s="20"/>
      <c r="AX182" s="20"/>
      <c r="AY182" s="20"/>
      <c r="AZ182" s="20"/>
      <c r="BA182" s="20"/>
      <c r="BB182" s="20"/>
      <c r="BC182" s="20"/>
      <c r="BD182" s="20"/>
      <c r="BE182" s="20"/>
      <c r="BF182" s="20"/>
      <c r="BG182" s="20"/>
      <c r="BH182" s="20"/>
      <c r="BI182" s="20"/>
      <c r="BJ182" s="20"/>
      <c r="BK182" s="20"/>
      <c r="BL182" s="20"/>
      <c r="BM182" s="20"/>
      <c r="BN182" s="20"/>
      <c r="BO182" s="20"/>
      <c r="BP182" s="20"/>
      <c r="BQ182" s="20"/>
      <c r="BR182" s="20"/>
      <c r="BS182" s="20"/>
      <c r="BT182" s="20"/>
      <c r="BU182" s="20"/>
      <c r="BV182" s="20"/>
      <c r="BW182" s="20"/>
      <c r="BX182" s="20"/>
      <c r="BY182" s="20"/>
      <c r="BZ182" s="20"/>
      <c r="CA182" s="20"/>
      <c r="CB182" s="20"/>
    </row>
    <row r="183" spans="1:80" s="53" customFormat="1" x14ac:dyDescent="0.25">
      <c r="A183" s="47"/>
      <c r="B183" s="15" t="s">
        <v>24</v>
      </c>
      <c r="C183" s="48"/>
      <c r="D183" s="51">
        <v>75</v>
      </c>
      <c r="E183" s="51">
        <v>75</v>
      </c>
      <c r="F183" s="51"/>
      <c r="G183" s="17"/>
      <c r="H183" s="51"/>
      <c r="I183" s="17"/>
      <c r="J183" s="40"/>
      <c r="K183" s="21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  <c r="AO183" s="20"/>
      <c r="AP183" s="20"/>
      <c r="AQ183" s="20"/>
      <c r="AR183" s="20"/>
      <c r="AS183" s="20"/>
      <c r="AT183" s="20"/>
      <c r="AU183" s="20"/>
      <c r="AV183" s="20"/>
      <c r="AW183" s="20"/>
      <c r="AX183" s="20"/>
      <c r="AY183" s="20"/>
      <c r="AZ183" s="20"/>
      <c r="BA183" s="20"/>
      <c r="BB183" s="20"/>
      <c r="BC183" s="20"/>
      <c r="BD183" s="20"/>
      <c r="BE183" s="20"/>
      <c r="BF183" s="20"/>
      <c r="BG183" s="20"/>
      <c r="BH183" s="20"/>
      <c r="BI183" s="20"/>
      <c r="BJ183" s="20"/>
      <c r="BK183" s="20"/>
      <c r="BL183" s="20"/>
      <c r="BM183" s="20"/>
      <c r="BN183" s="20"/>
      <c r="BO183" s="20"/>
      <c r="BP183" s="20"/>
      <c r="BQ183" s="20"/>
      <c r="BR183" s="20"/>
      <c r="BS183" s="20"/>
      <c r="BT183" s="20"/>
      <c r="BU183" s="20"/>
      <c r="BV183" s="20"/>
      <c r="BW183" s="20"/>
      <c r="BX183" s="20"/>
      <c r="BY183" s="20"/>
      <c r="BZ183" s="20"/>
      <c r="CA183" s="20"/>
      <c r="CB183" s="20"/>
    </row>
    <row r="184" spans="1:80" s="53" customFormat="1" x14ac:dyDescent="0.25">
      <c r="A184" s="47"/>
      <c r="B184" s="15" t="s">
        <v>74</v>
      </c>
      <c r="C184" s="48"/>
      <c r="D184" s="51">
        <v>2</v>
      </c>
      <c r="E184" s="51">
        <v>2</v>
      </c>
      <c r="F184" s="51"/>
      <c r="G184" s="17"/>
      <c r="H184" s="51"/>
      <c r="I184" s="17"/>
      <c r="J184" s="40"/>
      <c r="K184" s="21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0"/>
      <c r="AD184" s="20"/>
      <c r="AE184" s="20"/>
      <c r="AF184" s="20"/>
      <c r="AG184" s="20"/>
      <c r="AH184" s="20"/>
      <c r="AI184" s="20"/>
      <c r="AJ184" s="20"/>
      <c r="AK184" s="20"/>
      <c r="AL184" s="20"/>
      <c r="AM184" s="20"/>
      <c r="AN184" s="20"/>
      <c r="AO184" s="20"/>
      <c r="AP184" s="20"/>
      <c r="AQ184" s="20"/>
      <c r="AR184" s="20"/>
      <c r="AS184" s="20"/>
      <c r="AT184" s="20"/>
      <c r="AU184" s="20"/>
      <c r="AV184" s="20"/>
      <c r="AW184" s="20"/>
      <c r="AX184" s="20"/>
      <c r="AY184" s="20"/>
      <c r="AZ184" s="20"/>
      <c r="BA184" s="20"/>
      <c r="BB184" s="20"/>
      <c r="BC184" s="20"/>
      <c r="BD184" s="20"/>
      <c r="BE184" s="20"/>
      <c r="BF184" s="20"/>
      <c r="BG184" s="20"/>
      <c r="BH184" s="20"/>
      <c r="BI184" s="20"/>
      <c r="BJ184" s="20"/>
      <c r="BK184" s="20"/>
      <c r="BL184" s="20"/>
      <c r="BM184" s="20"/>
      <c r="BN184" s="20"/>
      <c r="BO184" s="20"/>
      <c r="BP184" s="20"/>
      <c r="BQ184" s="20"/>
      <c r="BR184" s="20"/>
      <c r="BS184" s="20"/>
      <c r="BT184" s="20"/>
      <c r="BU184" s="20"/>
      <c r="BV184" s="20"/>
      <c r="BW184" s="20"/>
      <c r="BX184" s="20"/>
      <c r="BY184" s="20"/>
      <c r="BZ184" s="20"/>
      <c r="CA184" s="20"/>
      <c r="CB184" s="20"/>
    </row>
    <row r="185" spans="1:80" s="53" customFormat="1" x14ac:dyDescent="0.25">
      <c r="A185" s="47"/>
      <c r="B185" s="15" t="s">
        <v>33</v>
      </c>
      <c r="C185" s="48"/>
      <c r="D185" s="51">
        <v>57</v>
      </c>
      <c r="E185" s="51">
        <v>57</v>
      </c>
      <c r="F185" s="51"/>
      <c r="G185" s="17"/>
      <c r="H185" s="51"/>
      <c r="I185" s="17"/>
      <c r="J185" s="40"/>
      <c r="K185" s="21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0"/>
      <c r="AH185" s="20"/>
      <c r="AI185" s="20"/>
      <c r="AJ185" s="20"/>
      <c r="AK185" s="20"/>
      <c r="AL185" s="20"/>
      <c r="AM185" s="20"/>
      <c r="AN185" s="20"/>
      <c r="AO185" s="20"/>
      <c r="AP185" s="20"/>
      <c r="AQ185" s="20"/>
      <c r="AR185" s="20"/>
      <c r="AS185" s="20"/>
      <c r="AT185" s="20"/>
      <c r="AU185" s="20"/>
      <c r="AV185" s="20"/>
      <c r="AW185" s="20"/>
      <c r="AX185" s="20"/>
      <c r="AY185" s="20"/>
      <c r="AZ185" s="20"/>
      <c r="BA185" s="20"/>
      <c r="BB185" s="20"/>
      <c r="BC185" s="20"/>
      <c r="BD185" s="20"/>
      <c r="BE185" s="20"/>
      <c r="BF185" s="20"/>
      <c r="BG185" s="20"/>
      <c r="BH185" s="20"/>
      <c r="BI185" s="20"/>
      <c r="BJ185" s="20"/>
      <c r="BK185" s="20"/>
      <c r="BL185" s="20"/>
      <c r="BM185" s="20"/>
      <c r="BN185" s="20"/>
      <c r="BO185" s="20"/>
      <c r="BP185" s="20"/>
      <c r="BQ185" s="20"/>
      <c r="BR185" s="20"/>
      <c r="BS185" s="20"/>
      <c r="BT185" s="20"/>
      <c r="BU185" s="20"/>
      <c r="BV185" s="20"/>
      <c r="BW185" s="20"/>
      <c r="BX185" s="20"/>
      <c r="BY185" s="20"/>
      <c r="BZ185" s="20"/>
      <c r="CA185" s="20"/>
      <c r="CB185" s="20"/>
    </row>
    <row r="186" spans="1:80" s="53" customFormat="1" ht="15" customHeight="1" x14ac:dyDescent="0.25">
      <c r="A186" s="47"/>
      <c r="B186" s="15" t="s">
        <v>27</v>
      </c>
      <c r="C186" s="48"/>
      <c r="D186" s="104">
        <v>0.8</v>
      </c>
      <c r="E186" s="48">
        <v>0.8</v>
      </c>
      <c r="F186" s="51"/>
      <c r="G186" s="17"/>
      <c r="H186" s="51"/>
      <c r="I186" s="17"/>
      <c r="J186" s="40"/>
      <c r="K186" s="21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20"/>
      <c r="AE186" s="20"/>
      <c r="AF186" s="20"/>
      <c r="AG186" s="20"/>
      <c r="AH186" s="20"/>
      <c r="AI186" s="20"/>
      <c r="AJ186" s="20"/>
      <c r="AK186" s="20"/>
      <c r="AL186" s="20"/>
      <c r="AM186" s="20"/>
      <c r="AN186" s="20"/>
      <c r="AO186" s="20"/>
      <c r="AP186" s="20"/>
      <c r="AQ186" s="20"/>
      <c r="AR186" s="20"/>
      <c r="AS186" s="20"/>
      <c r="AT186" s="20"/>
      <c r="AU186" s="20"/>
      <c r="AV186" s="20"/>
      <c r="AW186" s="20"/>
      <c r="AX186" s="20"/>
      <c r="AY186" s="20"/>
      <c r="AZ186" s="20"/>
      <c r="BA186" s="20"/>
      <c r="BB186" s="20"/>
      <c r="BC186" s="20"/>
      <c r="BD186" s="20"/>
      <c r="BE186" s="20"/>
      <c r="BF186" s="20"/>
      <c r="BG186" s="20"/>
      <c r="BH186" s="20"/>
      <c r="BI186" s="20"/>
      <c r="BJ186" s="20"/>
      <c r="BK186" s="20"/>
      <c r="BL186" s="20"/>
      <c r="BM186" s="20"/>
      <c r="BN186" s="20"/>
      <c r="BO186" s="20"/>
      <c r="BP186" s="20"/>
      <c r="BQ186" s="20"/>
      <c r="BR186" s="20"/>
      <c r="BS186" s="20"/>
      <c r="BT186" s="20"/>
      <c r="BU186" s="20"/>
      <c r="BV186" s="20"/>
      <c r="BW186" s="20"/>
      <c r="BX186" s="20"/>
      <c r="BY186" s="20"/>
      <c r="BZ186" s="20"/>
      <c r="CA186" s="20"/>
      <c r="CB186" s="20"/>
    </row>
    <row r="187" spans="1:80" s="53" customFormat="1" ht="15" customHeight="1" x14ac:dyDescent="0.25">
      <c r="A187" s="47"/>
      <c r="B187" s="15" t="s">
        <v>28</v>
      </c>
      <c r="C187" s="48"/>
      <c r="D187" s="104">
        <v>3</v>
      </c>
      <c r="E187" s="48">
        <v>3</v>
      </c>
      <c r="F187" s="51"/>
      <c r="G187" s="17"/>
      <c r="H187" s="51"/>
      <c r="I187" s="17"/>
      <c r="J187" s="40"/>
      <c r="K187" s="21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0"/>
      <c r="AH187" s="20"/>
      <c r="AI187" s="20"/>
      <c r="AJ187" s="20"/>
      <c r="AK187" s="20"/>
      <c r="AL187" s="20"/>
      <c r="AM187" s="20"/>
      <c r="AN187" s="20"/>
      <c r="AO187" s="20"/>
      <c r="AP187" s="20"/>
      <c r="AQ187" s="20"/>
      <c r="AR187" s="20"/>
      <c r="AS187" s="20"/>
      <c r="AT187" s="20"/>
      <c r="AU187" s="20"/>
      <c r="AV187" s="20"/>
      <c r="AW187" s="20"/>
      <c r="AX187" s="20"/>
      <c r="AY187" s="20"/>
      <c r="AZ187" s="20"/>
      <c r="BA187" s="20"/>
      <c r="BB187" s="20"/>
      <c r="BC187" s="20"/>
      <c r="BD187" s="20"/>
      <c r="BE187" s="20"/>
      <c r="BF187" s="20"/>
      <c r="BG187" s="20"/>
      <c r="BH187" s="20"/>
      <c r="BI187" s="20"/>
      <c r="BJ187" s="20"/>
      <c r="BK187" s="20"/>
      <c r="BL187" s="20"/>
      <c r="BM187" s="20"/>
      <c r="BN187" s="20"/>
      <c r="BO187" s="20"/>
      <c r="BP187" s="20"/>
      <c r="BQ187" s="20"/>
      <c r="BR187" s="20"/>
      <c r="BS187" s="20"/>
      <c r="BT187" s="20"/>
      <c r="BU187" s="20"/>
      <c r="BV187" s="20"/>
      <c r="BW187" s="20"/>
      <c r="BX187" s="20"/>
      <c r="BY187" s="20"/>
      <c r="BZ187" s="20"/>
      <c r="CA187" s="20"/>
      <c r="CB187" s="20"/>
    </row>
    <row r="188" spans="1:80" s="53" customFormat="1" x14ac:dyDescent="0.25">
      <c r="A188" s="54" t="s">
        <v>144</v>
      </c>
      <c r="B188" s="21"/>
      <c r="C188" s="55" t="s">
        <v>321</v>
      </c>
      <c r="D188" s="56"/>
      <c r="E188" s="57"/>
      <c r="F188" s="58">
        <v>2.2999999999999998</v>
      </c>
      <c r="G188" s="59">
        <v>2</v>
      </c>
      <c r="H188" s="24">
        <v>11.9</v>
      </c>
      <c r="I188" s="59">
        <v>74.8</v>
      </c>
      <c r="J188" s="40" t="s">
        <v>339</v>
      </c>
      <c r="K188" s="21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20"/>
      <c r="AE188" s="20"/>
      <c r="AF188" s="20"/>
      <c r="AG188" s="20"/>
      <c r="AH188" s="20"/>
      <c r="AI188" s="20"/>
      <c r="AJ188" s="20"/>
      <c r="AK188" s="20"/>
      <c r="AL188" s="20"/>
      <c r="AM188" s="20"/>
      <c r="AN188" s="20"/>
      <c r="AO188" s="20"/>
      <c r="AP188" s="20"/>
      <c r="AQ188" s="20"/>
      <c r="AR188" s="20"/>
      <c r="AS188" s="20"/>
      <c r="AT188" s="20"/>
      <c r="AU188" s="20"/>
      <c r="AV188" s="20"/>
      <c r="AW188" s="20"/>
      <c r="AX188" s="20"/>
      <c r="AY188" s="20"/>
      <c r="AZ188" s="20"/>
      <c r="BA188" s="20"/>
      <c r="BB188" s="20"/>
      <c r="BC188" s="20"/>
      <c r="BD188" s="20"/>
      <c r="BE188" s="20"/>
      <c r="BF188" s="20"/>
      <c r="BG188" s="20"/>
      <c r="BH188" s="20"/>
      <c r="BI188" s="20"/>
      <c r="BJ188" s="20"/>
      <c r="BK188" s="20"/>
      <c r="BL188" s="20"/>
      <c r="BM188" s="20"/>
      <c r="BN188" s="20"/>
      <c r="BO188" s="20"/>
      <c r="BP188" s="20"/>
      <c r="BQ188" s="20"/>
      <c r="BR188" s="20"/>
      <c r="BS188" s="20"/>
      <c r="BT188" s="20"/>
      <c r="BU188" s="20"/>
      <c r="BV188" s="20"/>
      <c r="BW188" s="20"/>
      <c r="BX188" s="20"/>
      <c r="BY188" s="20"/>
      <c r="BZ188" s="20"/>
      <c r="CA188" s="20"/>
      <c r="CB188" s="20"/>
    </row>
    <row r="189" spans="1:80" s="53" customFormat="1" x14ac:dyDescent="0.25">
      <c r="A189" s="54"/>
      <c r="B189" s="21" t="s">
        <v>32</v>
      </c>
      <c r="C189" s="63"/>
      <c r="D189" s="25">
        <v>0.2</v>
      </c>
      <c r="E189" s="55">
        <v>0.2</v>
      </c>
      <c r="F189" s="58"/>
      <c r="G189" s="58"/>
      <c r="H189" s="59"/>
      <c r="I189" s="59"/>
      <c r="J189" s="40"/>
      <c r="K189" s="21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0"/>
      <c r="AO189" s="20"/>
      <c r="AP189" s="20"/>
      <c r="AQ189" s="20"/>
      <c r="AR189" s="20"/>
      <c r="AS189" s="20"/>
      <c r="AT189" s="20"/>
      <c r="AU189" s="20"/>
      <c r="AV189" s="20"/>
      <c r="AW189" s="20"/>
      <c r="AX189" s="20"/>
      <c r="AY189" s="20"/>
      <c r="AZ189" s="20"/>
      <c r="BA189" s="20"/>
      <c r="BB189" s="20"/>
      <c r="BC189" s="20"/>
      <c r="BD189" s="20"/>
      <c r="BE189" s="20"/>
      <c r="BF189" s="20"/>
      <c r="BG189" s="20"/>
      <c r="BH189" s="20"/>
      <c r="BI189" s="20"/>
      <c r="BJ189" s="20"/>
      <c r="BK189" s="20"/>
      <c r="BL189" s="20"/>
      <c r="BM189" s="20"/>
      <c r="BN189" s="20"/>
      <c r="BO189" s="20"/>
      <c r="BP189" s="20"/>
      <c r="BQ189" s="20"/>
      <c r="BR189" s="20"/>
      <c r="BS189" s="20"/>
      <c r="BT189" s="20"/>
      <c r="BU189" s="20"/>
      <c r="BV189" s="20"/>
      <c r="BW189" s="20"/>
      <c r="BX189" s="20"/>
      <c r="BY189" s="20"/>
      <c r="BZ189" s="20"/>
      <c r="CA189" s="20"/>
      <c r="CB189" s="20"/>
    </row>
    <row r="190" spans="1:80" s="53" customFormat="1" x14ac:dyDescent="0.25">
      <c r="A190" s="54"/>
      <c r="B190" s="21" t="s">
        <v>74</v>
      </c>
      <c r="C190" s="63"/>
      <c r="D190" s="25">
        <v>4</v>
      </c>
      <c r="E190" s="55">
        <v>4</v>
      </c>
      <c r="F190" s="58"/>
      <c r="G190" s="58"/>
      <c r="H190" s="59"/>
      <c r="I190" s="58"/>
      <c r="J190" s="40"/>
      <c r="K190" s="21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20"/>
      <c r="AE190" s="20"/>
      <c r="AF190" s="20"/>
      <c r="AG190" s="20"/>
      <c r="AH190" s="20"/>
      <c r="AI190" s="20"/>
      <c r="AJ190" s="20"/>
      <c r="AK190" s="20"/>
      <c r="AL190" s="20"/>
      <c r="AM190" s="20"/>
      <c r="AN190" s="20"/>
      <c r="AO190" s="20"/>
      <c r="AP190" s="20"/>
      <c r="AQ190" s="20"/>
      <c r="AR190" s="20"/>
      <c r="AS190" s="20"/>
      <c r="AT190" s="20"/>
      <c r="AU190" s="20"/>
      <c r="AV190" s="20"/>
      <c r="AW190" s="20"/>
      <c r="AX190" s="20"/>
      <c r="AY190" s="20"/>
      <c r="AZ190" s="20"/>
      <c r="BA190" s="20"/>
      <c r="BB190" s="20"/>
      <c r="BC190" s="20"/>
      <c r="BD190" s="20"/>
      <c r="BE190" s="20"/>
      <c r="BF190" s="20"/>
      <c r="BG190" s="20"/>
      <c r="BH190" s="20"/>
      <c r="BI190" s="20"/>
      <c r="BJ190" s="20"/>
      <c r="BK190" s="20"/>
      <c r="BL190" s="20"/>
      <c r="BM190" s="20"/>
      <c r="BN190" s="20"/>
      <c r="BO190" s="20"/>
      <c r="BP190" s="20"/>
      <c r="BQ190" s="20"/>
      <c r="BR190" s="20"/>
      <c r="BS190" s="20"/>
      <c r="BT190" s="20"/>
      <c r="BU190" s="20"/>
      <c r="BV190" s="20"/>
      <c r="BW190" s="20"/>
      <c r="BX190" s="20"/>
      <c r="BY190" s="20"/>
      <c r="BZ190" s="20"/>
      <c r="CA190" s="20"/>
      <c r="CB190" s="20"/>
    </row>
    <row r="191" spans="1:80" s="53" customFormat="1" x14ac:dyDescent="0.25">
      <c r="A191" s="54"/>
      <c r="B191" s="21" t="s">
        <v>24</v>
      </c>
      <c r="C191" s="63"/>
      <c r="D191" s="25">
        <v>42</v>
      </c>
      <c r="E191" s="55">
        <v>42</v>
      </c>
      <c r="F191" s="58"/>
      <c r="G191" s="58"/>
      <c r="H191" s="59"/>
      <c r="I191" s="58"/>
      <c r="J191" s="40"/>
      <c r="K191" s="21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0"/>
      <c r="AH191" s="20"/>
      <c r="AI191" s="20"/>
      <c r="AJ191" s="20"/>
      <c r="AK191" s="20"/>
      <c r="AL191" s="20"/>
      <c r="AM191" s="20"/>
      <c r="AN191" s="20"/>
      <c r="AO191" s="20"/>
      <c r="AP191" s="20"/>
      <c r="AQ191" s="20"/>
      <c r="AR191" s="20"/>
      <c r="AS191" s="20"/>
      <c r="AT191" s="20"/>
      <c r="AU191" s="20"/>
      <c r="AV191" s="20"/>
      <c r="AW191" s="20"/>
      <c r="AX191" s="20"/>
      <c r="AY191" s="20"/>
      <c r="AZ191" s="20"/>
      <c r="BA191" s="20"/>
      <c r="BB191" s="20"/>
      <c r="BC191" s="20"/>
      <c r="BD191" s="20"/>
      <c r="BE191" s="20"/>
      <c r="BF191" s="20"/>
      <c r="BG191" s="20"/>
      <c r="BH191" s="20"/>
      <c r="BI191" s="20"/>
      <c r="BJ191" s="20"/>
      <c r="BK191" s="20"/>
      <c r="BL191" s="20"/>
      <c r="BM191" s="20"/>
      <c r="BN191" s="20"/>
      <c r="BO191" s="20"/>
      <c r="BP191" s="20"/>
      <c r="BQ191" s="20"/>
      <c r="BR191" s="20"/>
      <c r="BS191" s="20"/>
      <c r="BT191" s="20"/>
      <c r="BU191" s="20"/>
      <c r="BV191" s="20"/>
      <c r="BW191" s="20"/>
      <c r="BX191" s="20"/>
      <c r="BY191" s="20"/>
      <c r="BZ191" s="20"/>
      <c r="CA191" s="20"/>
      <c r="CB191" s="20"/>
    </row>
    <row r="192" spans="1:80" s="53" customFormat="1" x14ac:dyDescent="0.25">
      <c r="A192" s="54"/>
      <c r="B192" s="21" t="s">
        <v>33</v>
      </c>
      <c r="C192" s="63"/>
      <c r="D192" s="25">
        <v>115</v>
      </c>
      <c r="E192" s="55">
        <v>115</v>
      </c>
      <c r="F192" s="58"/>
      <c r="G192" s="58"/>
      <c r="H192" s="59"/>
      <c r="I192" s="58"/>
      <c r="J192" s="40"/>
      <c r="K192" s="21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20"/>
      <c r="AE192" s="20"/>
      <c r="AF192" s="20"/>
      <c r="AG192" s="20"/>
      <c r="AH192" s="20"/>
      <c r="AI192" s="20"/>
      <c r="AJ192" s="20"/>
      <c r="AK192" s="20"/>
      <c r="AL192" s="20"/>
      <c r="AM192" s="20"/>
      <c r="AN192" s="20"/>
      <c r="AO192" s="20"/>
      <c r="AP192" s="20"/>
      <c r="AQ192" s="20"/>
      <c r="AR192" s="20"/>
      <c r="AS192" s="20"/>
      <c r="AT192" s="20"/>
      <c r="AU192" s="20"/>
      <c r="AV192" s="20"/>
      <c r="AW192" s="20"/>
      <c r="AX192" s="20"/>
      <c r="AY192" s="20"/>
      <c r="AZ192" s="20"/>
      <c r="BA192" s="20"/>
      <c r="BB192" s="20"/>
      <c r="BC192" s="20"/>
      <c r="BD192" s="20"/>
      <c r="BE192" s="20"/>
      <c r="BF192" s="20"/>
      <c r="BG192" s="20"/>
      <c r="BH192" s="20"/>
      <c r="BI192" s="20"/>
      <c r="BJ192" s="20"/>
      <c r="BK192" s="20"/>
      <c r="BL192" s="20"/>
      <c r="BM192" s="20"/>
      <c r="BN192" s="20"/>
      <c r="BO192" s="20"/>
      <c r="BP192" s="20"/>
      <c r="BQ192" s="20"/>
      <c r="BR192" s="20"/>
      <c r="BS192" s="20"/>
      <c r="BT192" s="20"/>
      <c r="BU192" s="20"/>
      <c r="BV192" s="20"/>
      <c r="BW192" s="20"/>
      <c r="BX192" s="20"/>
      <c r="BY192" s="20"/>
      <c r="BZ192" s="20"/>
      <c r="CA192" s="20"/>
      <c r="CB192" s="20"/>
    </row>
    <row r="193" spans="1:80" x14ac:dyDescent="0.25">
      <c r="A193" s="47" t="s">
        <v>34</v>
      </c>
      <c r="C193" s="64" t="s">
        <v>35</v>
      </c>
      <c r="D193" s="47"/>
      <c r="E193" s="329"/>
      <c r="F193" s="104">
        <v>1.9</v>
      </c>
      <c r="G193" s="48">
        <v>4.4000000000000004</v>
      </c>
      <c r="H193" s="69">
        <v>13</v>
      </c>
      <c r="I193" s="48">
        <v>99</v>
      </c>
      <c r="J193" s="40" t="s">
        <v>36</v>
      </c>
    </row>
    <row r="194" spans="1:80" x14ac:dyDescent="0.25">
      <c r="A194" s="47"/>
      <c r="B194" s="15" t="s">
        <v>37</v>
      </c>
      <c r="C194" s="48"/>
      <c r="D194" s="104">
        <v>25</v>
      </c>
      <c r="E194" s="48">
        <v>25</v>
      </c>
      <c r="F194" s="104"/>
      <c r="G194" s="48"/>
      <c r="H194" s="48"/>
      <c r="I194" s="48"/>
      <c r="J194" s="40"/>
    </row>
    <row r="195" spans="1:80" x14ac:dyDescent="0.25">
      <c r="A195" s="47"/>
      <c r="B195" s="15" t="s">
        <v>28</v>
      </c>
      <c r="C195" s="48"/>
      <c r="D195" s="104">
        <v>5</v>
      </c>
      <c r="E195" s="48">
        <v>5</v>
      </c>
      <c r="F195" s="104" t="s">
        <v>38</v>
      </c>
      <c r="G195" s="48"/>
      <c r="H195" s="48"/>
      <c r="I195" s="48"/>
      <c r="J195" s="40"/>
    </row>
    <row r="196" spans="1:80" x14ac:dyDescent="0.25">
      <c r="A196" s="66" t="s">
        <v>39</v>
      </c>
      <c r="B196" s="67"/>
      <c r="C196" s="68">
        <v>347</v>
      </c>
      <c r="D196" s="150"/>
      <c r="E196" s="68"/>
      <c r="F196" s="44">
        <f>SUM(F180:F195)</f>
        <v>9.1999999999999993</v>
      </c>
      <c r="G196" s="44">
        <f>SUM(G180:G195)</f>
        <v>12.030000000000001</v>
      </c>
      <c r="H196" s="44">
        <f>SUM(H180:H195)</f>
        <v>41.4</v>
      </c>
      <c r="I196" s="44">
        <f>SUM(I180:I195)</f>
        <v>310.3</v>
      </c>
      <c r="J196" s="46"/>
    </row>
    <row r="197" spans="1:80" x14ac:dyDescent="0.25">
      <c r="A197" s="47" t="s">
        <v>40</v>
      </c>
      <c r="C197" s="48">
        <v>125</v>
      </c>
      <c r="D197" s="69">
        <v>125</v>
      </c>
      <c r="E197" s="48">
        <v>125</v>
      </c>
      <c r="F197" s="49">
        <v>0.8</v>
      </c>
      <c r="G197" s="51">
        <v>0.2</v>
      </c>
      <c r="H197" s="17">
        <v>7</v>
      </c>
      <c r="I197" s="51">
        <v>33</v>
      </c>
      <c r="J197" s="40" t="s">
        <v>41</v>
      </c>
    </row>
    <row r="198" spans="1:80" x14ac:dyDescent="0.25">
      <c r="A198" s="47" t="s">
        <v>322</v>
      </c>
      <c r="C198" s="48"/>
      <c r="D198" s="69"/>
      <c r="E198" s="48"/>
      <c r="F198" s="49"/>
      <c r="G198" s="49"/>
      <c r="I198" s="49"/>
      <c r="J198" s="40"/>
    </row>
    <row r="199" spans="1:80" x14ac:dyDescent="0.25">
      <c r="A199" s="66" t="s">
        <v>39</v>
      </c>
      <c r="B199" s="67"/>
      <c r="C199" s="68">
        <f>SUM(C197:C197)</f>
        <v>125</v>
      </c>
      <c r="D199" s="331"/>
      <c r="E199" s="330"/>
      <c r="F199" s="45">
        <f>SUM(F197)</f>
        <v>0.8</v>
      </c>
      <c r="G199" s="45">
        <f>SUM(G197)</f>
        <v>0.2</v>
      </c>
      <c r="H199" s="45">
        <f>SUM(H197)</f>
        <v>7</v>
      </c>
      <c r="I199" s="45">
        <f>SUM(I197)</f>
        <v>33</v>
      </c>
      <c r="J199" s="46"/>
    </row>
    <row r="200" spans="1:80" x14ac:dyDescent="0.25">
      <c r="A200" s="71"/>
      <c r="B200" s="72"/>
      <c r="C200" s="73">
        <v>472</v>
      </c>
      <c r="D200" s="341"/>
      <c r="E200" s="342"/>
      <c r="F200" s="29">
        <f>F196+F199</f>
        <v>10</v>
      </c>
      <c r="G200" s="29">
        <f>G196+G199</f>
        <v>12.23</v>
      </c>
      <c r="H200" s="29">
        <f>H196+H199</f>
        <v>48.4</v>
      </c>
      <c r="I200" s="29">
        <f>I196+I199</f>
        <v>343.3</v>
      </c>
      <c r="J200" s="31"/>
    </row>
    <row r="201" spans="1:80" ht="15.75" customHeight="1" x14ac:dyDescent="0.25">
      <c r="A201" s="71"/>
      <c r="B201" s="72" t="s">
        <v>43</v>
      </c>
      <c r="C201" s="73"/>
      <c r="D201" s="73"/>
      <c r="E201" s="343"/>
      <c r="F201" s="30"/>
      <c r="G201" s="30"/>
      <c r="H201" s="74"/>
      <c r="I201" s="30"/>
      <c r="J201" s="31"/>
    </row>
    <row r="202" spans="1:80" x14ac:dyDescent="0.25">
      <c r="A202" s="47" t="s">
        <v>147</v>
      </c>
      <c r="C202" s="48">
        <v>30</v>
      </c>
      <c r="D202" s="113"/>
      <c r="E202" s="128"/>
      <c r="F202" s="17">
        <v>0.375</v>
      </c>
      <c r="G202" s="51">
        <v>0.03</v>
      </c>
      <c r="H202" s="17">
        <v>4.25</v>
      </c>
      <c r="I202" s="51">
        <v>20</v>
      </c>
      <c r="J202" s="129" t="s">
        <v>148</v>
      </c>
    </row>
    <row r="203" spans="1:80" x14ac:dyDescent="0.25">
      <c r="A203" s="47"/>
      <c r="B203" s="15" t="s">
        <v>52</v>
      </c>
      <c r="C203" s="64"/>
      <c r="D203" s="69">
        <v>39.9</v>
      </c>
      <c r="E203" s="48">
        <v>30</v>
      </c>
      <c r="G203" s="51"/>
      <c r="I203" s="51"/>
      <c r="J203" s="40"/>
    </row>
    <row r="204" spans="1:80" x14ac:dyDescent="0.25">
      <c r="A204" s="47"/>
      <c r="B204" s="15" t="s">
        <v>74</v>
      </c>
      <c r="C204" s="64"/>
      <c r="D204" s="69">
        <v>0.3</v>
      </c>
      <c r="E204" s="48">
        <v>0.3</v>
      </c>
      <c r="G204" s="51"/>
      <c r="I204" s="49"/>
      <c r="J204" s="40"/>
    </row>
    <row r="205" spans="1:80" s="130" customFormat="1" ht="31.5" x14ac:dyDescent="0.25">
      <c r="A205" s="47" t="s">
        <v>149</v>
      </c>
      <c r="B205" s="15"/>
      <c r="C205" s="48" t="s">
        <v>325</v>
      </c>
      <c r="D205" s="82"/>
      <c r="E205" s="82"/>
      <c r="F205" s="17">
        <v>4.09</v>
      </c>
      <c r="G205" s="51">
        <v>3.87</v>
      </c>
      <c r="H205" s="17">
        <v>12.06</v>
      </c>
      <c r="I205" s="51">
        <v>99.72</v>
      </c>
      <c r="J205" s="40" t="s">
        <v>150</v>
      </c>
      <c r="K205" s="21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  <c r="AA205" s="124"/>
      <c r="AB205" s="124"/>
      <c r="AC205" s="124"/>
      <c r="AD205" s="124"/>
      <c r="AE205" s="124"/>
      <c r="AF205" s="124"/>
      <c r="AG205" s="124"/>
      <c r="AH205" s="124"/>
      <c r="AI205" s="124"/>
      <c r="AJ205" s="124"/>
      <c r="AK205" s="124"/>
      <c r="AL205" s="124"/>
      <c r="AM205" s="124"/>
      <c r="AN205" s="124"/>
      <c r="AO205" s="124"/>
      <c r="AP205" s="124"/>
      <c r="AQ205" s="124"/>
      <c r="AR205" s="124"/>
      <c r="AS205" s="124"/>
      <c r="AT205" s="124"/>
      <c r="AU205" s="124"/>
      <c r="AV205" s="124"/>
      <c r="AW205" s="124"/>
      <c r="AX205" s="124"/>
      <c r="AY205" s="124"/>
      <c r="AZ205" s="124"/>
      <c r="BA205" s="124"/>
      <c r="BB205" s="124"/>
      <c r="BC205" s="124"/>
      <c r="BD205" s="124"/>
      <c r="BE205" s="124"/>
      <c r="BF205" s="124"/>
      <c r="BG205" s="124"/>
      <c r="BH205" s="124"/>
      <c r="BI205" s="124"/>
      <c r="BJ205" s="124"/>
      <c r="BK205" s="124"/>
      <c r="BL205" s="124"/>
      <c r="BM205" s="124"/>
      <c r="BN205" s="124"/>
      <c r="BO205" s="124"/>
      <c r="BP205" s="124"/>
      <c r="BQ205" s="124"/>
      <c r="BR205" s="124"/>
      <c r="BS205" s="124"/>
      <c r="BT205" s="124"/>
      <c r="BU205" s="124"/>
      <c r="BV205" s="124"/>
      <c r="BW205" s="124"/>
      <c r="BX205" s="124"/>
      <c r="BY205" s="124"/>
      <c r="BZ205" s="124"/>
      <c r="CA205" s="124"/>
      <c r="CB205" s="124"/>
    </row>
    <row r="206" spans="1:80" s="53" customFormat="1" x14ac:dyDescent="0.25">
      <c r="A206" s="47"/>
      <c r="B206" s="15" t="s">
        <v>119</v>
      </c>
      <c r="C206" s="64"/>
      <c r="D206" s="48">
        <v>11.4</v>
      </c>
      <c r="E206" s="69">
        <v>11.4</v>
      </c>
      <c r="F206" s="49"/>
      <c r="G206" s="49"/>
      <c r="H206" s="49"/>
      <c r="I206" s="49"/>
      <c r="J206" s="40"/>
      <c r="K206" s="21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0"/>
      <c r="AH206" s="20"/>
      <c r="AI206" s="20"/>
      <c r="AJ206" s="20"/>
      <c r="AK206" s="20"/>
      <c r="AL206" s="20"/>
      <c r="AM206" s="20"/>
      <c r="AN206" s="20"/>
      <c r="AO206" s="20"/>
      <c r="AP206" s="20"/>
      <c r="AQ206" s="20"/>
      <c r="AR206" s="20"/>
      <c r="AS206" s="20"/>
      <c r="AT206" s="20"/>
      <c r="AU206" s="20"/>
      <c r="AV206" s="20"/>
      <c r="AW206" s="20"/>
      <c r="AX206" s="20"/>
      <c r="AY206" s="20"/>
      <c r="AZ206" s="20"/>
      <c r="BA206" s="20"/>
      <c r="BB206" s="20"/>
      <c r="BC206" s="20"/>
      <c r="BD206" s="20"/>
      <c r="BE206" s="20"/>
      <c r="BF206" s="20"/>
      <c r="BG206" s="20"/>
      <c r="BH206" s="20"/>
      <c r="BI206" s="20"/>
      <c r="BJ206" s="20"/>
      <c r="BK206" s="20"/>
      <c r="BL206" s="20"/>
      <c r="BM206" s="20"/>
      <c r="BN206" s="20"/>
      <c r="BO206" s="20"/>
      <c r="BP206" s="20"/>
      <c r="BQ206" s="20"/>
      <c r="BR206" s="20"/>
      <c r="BS206" s="20"/>
      <c r="BT206" s="20"/>
      <c r="BU206" s="20"/>
      <c r="BV206" s="20"/>
      <c r="BW206" s="20"/>
      <c r="BX206" s="20"/>
      <c r="BY206" s="20"/>
      <c r="BZ206" s="20"/>
      <c r="CA206" s="20"/>
      <c r="CB206" s="20"/>
    </row>
    <row r="207" spans="1:80" s="53" customFormat="1" x14ac:dyDescent="0.25">
      <c r="A207" s="47"/>
      <c r="B207" s="15" t="s">
        <v>53</v>
      </c>
      <c r="C207" s="64"/>
      <c r="D207" s="48">
        <v>1.19</v>
      </c>
      <c r="E207" s="69">
        <v>1</v>
      </c>
      <c r="F207" s="51"/>
      <c r="G207" s="51"/>
      <c r="H207" s="17"/>
      <c r="I207" s="51"/>
      <c r="J207" s="40"/>
      <c r="K207" s="21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  <c r="AA207" s="20"/>
      <c r="AB207" s="20"/>
      <c r="AC207" s="20"/>
      <c r="AD207" s="20"/>
      <c r="AE207" s="20"/>
      <c r="AF207" s="20"/>
      <c r="AG207" s="20"/>
      <c r="AH207" s="20"/>
      <c r="AI207" s="20"/>
      <c r="AJ207" s="20"/>
      <c r="AK207" s="20"/>
      <c r="AL207" s="20"/>
      <c r="AM207" s="20"/>
      <c r="AN207" s="20"/>
      <c r="AO207" s="20"/>
      <c r="AP207" s="20"/>
      <c r="AQ207" s="20"/>
      <c r="AR207" s="20"/>
      <c r="AS207" s="20"/>
      <c r="AT207" s="20"/>
      <c r="AU207" s="20"/>
      <c r="AV207" s="20"/>
      <c r="AW207" s="20"/>
      <c r="AX207" s="20"/>
      <c r="AY207" s="20"/>
      <c r="AZ207" s="20"/>
      <c r="BA207" s="20"/>
      <c r="BB207" s="20"/>
      <c r="BC207" s="20"/>
      <c r="BD207" s="20"/>
      <c r="BE207" s="20"/>
      <c r="BF207" s="20"/>
      <c r="BG207" s="20"/>
      <c r="BH207" s="20"/>
      <c r="BI207" s="20"/>
      <c r="BJ207" s="20"/>
      <c r="BK207" s="20"/>
      <c r="BL207" s="20"/>
      <c r="BM207" s="20"/>
      <c r="BN207" s="20"/>
      <c r="BO207" s="20"/>
      <c r="BP207" s="20"/>
      <c r="BQ207" s="20"/>
      <c r="BR207" s="20"/>
      <c r="BS207" s="20"/>
      <c r="BT207" s="20"/>
      <c r="BU207" s="20"/>
      <c r="BV207" s="20"/>
      <c r="BW207" s="20"/>
      <c r="BX207" s="20"/>
      <c r="BY207" s="20"/>
      <c r="BZ207" s="20"/>
      <c r="CA207" s="20"/>
      <c r="CB207" s="20"/>
    </row>
    <row r="208" spans="1:80" s="53" customFormat="1" x14ac:dyDescent="0.25">
      <c r="A208" s="47"/>
      <c r="B208" s="15" t="s">
        <v>80</v>
      </c>
      <c r="C208" s="64"/>
      <c r="D208" s="48">
        <v>1</v>
      </c>
      <c r="E208" s="69">
        <v>1</v>
      </c>
      <c r="F208" s="51"/>
      <c r="G208" s="51"/>
      <c r="H208" s="17"/>
      <c r="I208" s="51"/>
      <c r="J208" s="40"/>
      <c r="K208" s="21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0"/>
      <c r="AH208" s="20"/>
      <c r="AI208" s="20"/>
      <c r="AJ208" s="20"/>
      <c r="AK208" s="20"/>
      <c r="AL208" s="20"/>
      <c r="AM208" s="20"/>
      <c r="AN208" s="20"/>
      <c r="AO208" s="20"/>
      <c r="AP208" s="20"/>
      <c r="AQ208" s="20"/>
      <c r="AR208" s="20"/>
      <c r="AS208" s="20"/>
      <c r="AT208" s="20"/>
      <c r="AU208" s="20"/>
      <c r="AV208" s="20"/>
      <c r="AW208" s="20"/>
      <c r="AX208" s="20"/>
      <c r="AY208" s="20"/>
      <c r="AZ208" s="20"/>
      <c r="BA208" s="20"/>
      <c r="BB208" s="20"/>
      <c r="BC208" s="20"/>
      <c r="BD208" s="20"/>
      <c r="BE208" s="20"/>
      <c r="BF208" s="20"/>
      <c r="BG208" s="20"/>
      <c r="BH208" s="20"/>
      <c r="BI208" s="20"/>
      <c r="BJ208" s="20"/>
      <c r="BK208" s="20"/>
      <c r="BL208" s="20"/>
      <c r="BM208" s="20"/>
      <c r="BN208" s="20"/>
      <c r="BO208" s="20"/>
      <c r="BP208" s="20"/>
      <c r="BQ208" s="20"/>
      <c r="BR208" s="20"/>
      <c r="BS208" s="20"/>
      <c r="BT208" s="20"/>
      <c r="BU208" s="20"/>
      <c r="BV208" s="20"/>
      <c r="BW208" s="20"/>
      <c r="BX208" s="20"/>
      <c r="BY208" s="20"/>
      <c r="BZ208" s="20"/>
      <c r="CA208" s="20"/>
      <c r="CB208" s="20"/>
    </row>
    <row r="209" spans="1:80" s="53" customFormat="1" x14ac:dyDescent="0.25">
      <c r="A209" s="47"/>
      <c r="B209" s="15" t="s">
        <v>151</v>
      </c>
      <c r="C209" s="64"/>
      <c r="D209" s="48">
        <v>1.1399999999999999</v>
      </c>
      <c r="E209" s="69">
        <v>1.1399999999999999</v>
      </c>
      <c r="F209" s="51"/>
      <c r="G209" s="51"/>
      <c r="H209" s="17"/>
      <c r="I209" s="51"/>
      <c r="J209" s="40"/>
      <c r="K209" s="21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  <c r="AA209" s="20"/>
      <c r="AB209" s="20"/>
      <c r="AC209" s="20"/>
      <c r="AD209" s="20"/>
      <c r="AE209" s="20"/>
      <c r="AF209" s="20"/>
      <c r="AG209" s="20"/>
      <c r="AH209" s="20"/>
      <c r="AI209" s="20"/>
      <c r="AJ209" s="20"/>
      <c r="AK209" s="20"/>
      <c r="AL209" s="20"/>
      <c r="AM209" s="20"/>
      <c r="AN209" s="20"/>
      <c r="AO209" s="20"/>
      <c r="AP209" s="20"/>
      <c r="AQ209" s="20"/>
      <c r="AR209" s="20"/>
      <c r="AS209" s="20"/>
      <c r="AT209" s="20"/>
      <c r="AU209" s="20"/>
      <c r="AV209" s="20"/>
      <c r="AW209" s="20"/>
      <c r="AX209" s="20"/>
      <c r="AY209" s="20"/>
      <c r="AZ209" s="20"/>
      <c r="BA209" s="20"/>
      <c r="BB209" s="20"/>
      <c r="BC209" s="20"/>
      <c r="BD209" s="20"/>
      <c r="BE209" s="20"/>
      <c r="BF209" s="20"/>
      <c r="BG209" s="20"/>
      <c r="BH209" s="20"/>
      <c r="BI209" s="20"/>
      <c r="BJ209" s="20"/>
      <c r="BK209" s="20"/>
      <c r="BL209" s="20"/>
      <c r="BM209" s="20"/>
      <c r="BN209" s="20"/>
      <c r="BO209" s="20"/>
      <c r="BP209" s="20"/>
      <c r="BQ209" s="20"/>
      <c r="BR209" s="20"/>
      <c r="BS209" s="20"/>
      <c r="BT209" s="20"/>
      <c r="BU209" s="20"/>
      <c r="BV209" s="20"/>
      <c r="BW209" s="20"/>
      <c r="BX209" s="20"/>
      <c r="BY209" s="20"/>
      <c r="BZ209" s="20"/>
      <c r="CA209" s="20"/>
      <c r="CB209" s="20"/>
    </row>
    <row r="210" spans="1:80" s="53" customFormat="1" x14ac:dyDescent="0.25">
      <c r="A210" s="47"/>
      <c r="B210" s="15" t="s">
        <v>81</v>
      </c>
      <c r="C210" s="64"/>
      <c r="D210" s="64"/>
      <c r="E210" s="69">
        <v>13.4</v>
      </c>
      <c r="F210" s="51"/>
      <c r="G210" s="51"/>
      <c r="H210" s="17"/>
      <c r="I210" s="51"/>
      <c r="J210" s="40"/>
      <c r="K210" s="21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  <c r="AA210" s="20"/>
      <c r="AB210" s="20"/>
      <c r="AC210" s="20"/>
      <c r="AD210" s="20"/>
      <c r="AE210" s="20"/>
      <c r="AF210" s="20"/>
      <c r="AG210" s="20"/>
      <c r="AH210" s="20"/>
      <c r="AI210" s="20"/>
      <c r="AJ210" s="20"/>
      <c r="AK210" s="20"/>
      <c r="AL210" s="20"/>
      <c r="AM210" s="20"/>
      <c r="AN210" s="20"/>
      <c r="AO210" s="20"/>
      <c r="AP210" s="20"/>
      <c r="AQ210" s="20"/>
      <c r="AR210" s="20"/>
      <c r="AS210" s="20"/>
      <c r="AT210" s="20"/>
      <c r="AU210" s="20"/>
      <c r="AV210" s="20"/>
      <c r="AW210" s="20"/>
      <c r="AX210" s="20"/>
      <c r="AY210" s="20"/>
      <c r="AZ210" s="20"/>
      <c r="BA210" s="20"/>
      <c r="BB210" s="20"/>
      <c r="BC210" s="20"/>
      <c r="BD210" s="20"/>
      <c r="BE210" s="20"/>
      <c r="BF210" s="20"/>
      <c r="BG210" s="20"/>
      <c r="BH210" s="20"/>
      <c r="BI210" s="20"/>
      <c r="BJ210" s="20"/>
      <c r="BK210" s="20"/>
      <c r="BL210" s="20"/>
      <c r="BM210" s="20"/>
      <c r="BN210" s="20"/>
      <c r="BO210" s="20"/>
      <c r="BP210" s="20"/>
      <c r="BQ210" s="20"/>
      <c r="BR210" s="20"/>
      <c r="BS210" s="20"/>
      <c r="BT210" s="20"/>
      <c r="BU210" s="20"/>
      <c r="BV210" s="20"/>
      <c r="BW210" s="20"/>
      <c r="BX210" s="20"/>
      <c r="BY210" s="20"/>
      <c r="BZ210" s="20"/>
      <c r="CA210" s="20"/>
      <c r="CB210" s="20"/>
    </row>
    <row r="211" spans="1:80" s="130" customFormat="1" x14ac:dyDescent="0.25">
      <c r="A211" s="47"/>
      <c r="B211" s="15" t="s">
        <v>51</v>
      </c>
      <c r="C211" s="48"/>
      <c r="D211" s="51">
        <v>75.150000000000006</v>
      </c>
      <c r="E211" s="82">
        <v>45</v>
      </c>
      <c r="F211" s="49"/>
      <c r="G211" s="49"/>
      <c r="H211" s="49"/>
      <c r="I211" s="49"/>
      <c r="J211" s="40"/>
      <c r="K211" s="21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  <c r="AA211" s="124"/>
      <c r="AB211" s="124"/>
      <c r="AC211" s="124"/>
      <c r="AD211" s="124"/>
      <c r="AE211" s="124"/>
      <c r="AF211" s="124"/>
      <c r="AG211" s="124"/>
      <c r="AH211" s="124"/>
      <c r="AI211" s="124"/>
      <c r="AJ211" s="124"/>
      <c r="AK211" s="124"/>
      <c r="AL211" s="124"/>
      <c r="AM211" s="124"/>
      <c r="AN211" s="124"/>
      <c r="AO211" s="124"/>
      <c r="AP211" s="124"/>
      <c r="AQ211" s="124"/>
      <c r="AR211" s="124"/>
      <c r="AS211" s="124"/>
      <c r="AT211" s="124"/>
      <c r="AU211" s="124"/>
      <c r="AV211" s="124"/>
      <c r="AW211" s="124"/>
      <c r="AX211" s="124"/>
      <c r="AY211" s="124"/>
      <c r="AZ211" s="124"/>
      <c r="BA211" s="124"/>
      <c r="BB211" s="124"/>
      <c r="BC211" s="124"/>
      <c r="BD211" s="124"/>
      <c r="BE211" s="124"/>
      <c r="BF211" s="124"/>
      <c r="BG211" s="124"/>
      <c r="BH211" s="124"/>
      <c r="BI211" s="124"/>
      <c r="BJ211" s="124"/>
      <c r="BK211" s="124"/>
      <c r="BL211" s="124"/>
      <c r="BM211" s="124"/>
      <c r="BN211" s="124"/>
      <c r="BO211" s="124"/>
      <c r="BP211" s="124"/>
      <c r="BQ211" s="124"/>
      <c r="BR211" s="124"/>
      <c r="BS211" s="124"/>
      <c r="BT211" s="124"/>
      <c r="BU211" s="124"/>
      <c r="BV211" s="124"/>
      <c r="BW211" s="124"/>
      <c r="BX211" s="124"/>
      <c r="BY211" s="124"/>
      <c r="BZ211" s="124"/>
      <c r="CA211" s="124"/>
      <c r="CB211" s="124"/>
    </row>
    <row r="212" spans="1:80" s="130" customFormat="1" x14ac:dyDescent="0.25">
      <c r="A212" s="47"/>
      <c r="B212" s="15" t="s">
        <v>52</v>
      </c>
      <c r="C212" s="48"/>
      <c r="D212" s="82">
        <v>7.98</v>
      </c>
      <c r="E212" s="82">
        <v>6</v>
      </c>
      <c r="F212" s="49"/>
      <c r="G212" s="51"/>
      <c r="H212" s="17"/>
      <c r="I212" s="51"/>
      <c r="J212" s="40"/>
      <c r="K212" s="21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  <c r="AA212" s="124"/>
      <c r="AB212" s="124"/>
      <c r="AC212" s="124"/>
      <c r="AD212" s="124"/>
      <c r="AE212" s="124"/>
      <c r="AF212" s="124"/>
      <c r="AG212" s="124"/>
      <c r="AH212" s="124"/>
      <c r="AI212" s="124"/>
      <c r="AJ212" s="124"/>
      <c r="AK212" s="124"/>
      <c r="AL212" s="124"/>
      <c r="AM212" s="124"/>
      <c r="AN212" s="124"/>
      <c r="AO212" s="124"/>
      <c r="AP212" s="124"/>
      <c r="AQ212" s="124"/>
      <c r="AR212" s="124"/>
      <c r="AS212" s="124"/>
      <c r="AT212" s="124"/>
      <c r="AU212" s="124"/>
      <c r="AV212" s="124"/>
      <c r="AW212" s="124"/>
      <c r="AX212" s="124"/>
      <c r="AY212" s="124"/>
      <c r="AZ212" s="124"/>
      <c r="BA212" s="124"/>
      <c r="BB212" s="124"/>
      <c r="BC212" s="124"/>
      <c r="BD212" s="124"/>
      <c r="BE212" s="124"/>
      <c r="BF212" s="124"/>
      <c r="BG212" s="124"/>
      <c r="BH212" s="124"/>
      <c r="BI212" s="124"/>
      <c r="BJ212" s="124"/>
      <c r="BK212" s="124"/>
      <c r="BL212" s="124"/>
      <c r="BM212" s="124"/>
      <c r="BN212" s="124"/>
      <c r="BO212" s="124"/>
      <c r="BP212" s="124"/>
      <c r="BQ212" s="124"/>
      <c r="BR212" s="124"/>
      <c r="BS212" s="124"/>
      <c r="BT212" s="124"/>
      <c r="BU212" s="124"/>
      <c r="BV212" s="124"/>
      <c r="BW212" s="124"/>
      <c r="BX212" s="124"/>
      <c r="BY212" s="124"/>
      <c r="BZ212" s="124"/>
      <c r="CA212" s="124"/>
      <c r="CB212" s="124"/>
    </row>
    <row r="213" spans="1:80" s="130" customFormat="1" x14ac:dyDescent="0.25">
      <c r="A213" s="47"/>
      <c r="B213" s="15" t="s">
        <v>53</v>
      </c>
      <c r="C213" s="48"/>
      <c r="D213" s="82">
        <v>7.14</v>
      </c>
      <c r="E213" s="82">
        <v>6</v>
      </c>
      <c r="F213" s="49"/>
      <c r="G213" s="51"/>
      <c r="H213" s="17"/>
      <c r="I213" s="51"/>
      <c r="J213" s="40"/>
      <c r="K213" s="21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  <c r="AA213" s="124"/>
      <c r="AB213" s="124"/>
      <c r="AC213" s="124"/>
      <c r="AD213" s="124"/>
      <c r="AE213" s="124"/>
      <c r="AF213" s="124"/>
      <c r="AG213" s="124"/>
      <c r="AH213" s="124"/>
      <c r="AI213" s="124"/>
      <c r="AJ213" s="124"/>
      <c r="AK213" s="124"/>
      <c r="AL213" s="124"/>
      <c r="AM213" s="124"/>
      <c r="AN213" s="124"/>
      <c r="AO213" s="124"/>
      <c r="AP213" s="124"/>
      <c r="AQ213" s="124"/>
      <c r="AR213" s="124"/>
      <c r="AS213" s="124"/>
      <c r="AT213" s="124"/>
      <c r="AU213" s="124"/>
      <c r="AV213" s="124"/>
      <c r="AW213" s="124"/>
      <c r="AX213" s="124"/>
      <c r="AY213" s="124"/>
      <c r="AZ213" s="124"/>
      <c r="BA213" s="124"/>
      <c r="BB213" s="124"/>
      <c r="BC213" s="124"/>
      <c r="BD213" s="124"/>
      <c r="BE213" s="124"/>
      <c r="BF213" s="124"/>
      <c r="BG213" s="124"/>
      <c r="BH213" s="124"/>
      <c r="BI213" s="124"/>
      <c r="BJ213" s="124"/>
      <c r="BK213" s="124"/>
      <c r="BL213" s="124"/>
      <c r="BM213" s="124"/>
      <c r="BN213" s="124"/>
      <c r="BO213" s="124"/>
      <c r="BP213" s="124"/>
      <c r="BQ213" s="124"/>
      <c r="BR213" s="124"/>
      <c r="BS213" s="124"/>
      <c r="BT213" s="124"/>
      <c r="BU213" s="124"/>
      <c r="BV213" s="124"/>
      <c r="BW213" s="124"/>
      <c r="BX213" s="124"/>
      <c r="BY213" s="124"/>
      <c r="BZ213" s="124"/>
      <c r="CA213" s="124"/>
      <c r="CB213" s="124"/>
    </row>
    <row r="214" spans="1:80" s="130" customFormat="1" x14ac:dyDescent="0.25">
      <c r="A214" s="47"/>
      <c r="B214" s="15" t="s">
        <v>152</v>
      </c>
      <c r="C214" s="48"/>
      <c r="D214" s="82">
        <v>9</v>
      </c>
      <c r="E214" s="82">
        <v>9</v>
      </c>
      <c r="F214" s="49"/>
      <c r="G214" s="51"/>
      <c r="H214" s="17"/>
      <c r="I214" s="51"/>
      <c r="J214" s="40"/>
      <c r="K214" s="21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  <c r="AA214" s="124"/>
      <c r="AB214" s="124"/>
      <c r="AC214" s="124"/>
      <c r="AD214" s="124"/>
      <c r="AE214" s="124"/>
      <c r="AF214" s="124"/>
      <c r="AG214" s="124"/>
      <c r="AH214" s="124"/>
      <c r="AI214" s="124"/>
      <c r="AJ214" s="124"/>
      <c r="AK214" s="124"/>
      <c r="AL214" s="124"/>
      <c r="AM214" s="124"/>
      <c r="AN214" s="124"/>
      <c r="AO214" s="124"/>
      <c r="AP214" s="124"/>
      <c r="AQ214" s="124"/>
      <c r="AR214" s="124"/>
      <c r="AS214" s="124"/>
      <c r="AT214" s="124"/>
      <c r="AU214" s="124"/>
      <c r="AV214" s="124"/>
      <c r="AW214" s="124"/>
      <c r="AX214" s="124"/>
      <c r="AY214" s="124"/>
      <c r="AZ214" s="124"/>
      <c r="BA214" s="124"/>
      <c r="BB214" s="124"/>
      <c r="BC214" s="124"/>
      <c r="BD214" s="124"/>
      <c r="BE214" s="124"/>
      <c r="BF214" s="124"/>
      <c r="BG214" s="124"/>
      <c r="BH214" s="124"/>
      <c r="BI214" s="124"/>
      <c r="BJ214" s="124"/>
      <c r="BK214" s="124"/>
      <c r="BL214" s="124"/>
      <c r="BM214" s="124"/>
      <c r="BN214" s="124"/>
      <c r="BO214" s="124"/>
      <c r="BP214" s="124"/>
      <c r="BQ214" s="124"/>
      <c r="BR214" s="124"/>
      <c r="BS214" s="124"/>
      <c r="BT214" s="124"/>
      <c r="BU214" s="124"/>
      <c r="BV214" s="124"/>
      <c r="BW214" s="124"/>
      <c r="BX214" s="124"/>
      <c r="BY214" s="124"/>
      <c r="BZ214" s="124"/>
      <c r="CA214" s="124"/>
      <c r="CB214" s="124"/>
    </row>
    <row r="215" spans="1:80" s="130" customFormat="1" x14ac:dyDescent="0.25">
      <c r="A215" s="47"/>
      <c r="B215" s="15" t="s">
        <v>55</v>
      </c>
      <c r="C215" s="48"/>
      <c r="D215" s="82">
        <v>1.5</v>
      </c>
      <c r="E215" s="82">
        <v>1.5</v>
      </c>
      <c r="F215" s="49"/>
      <c r="G215" s="51"/>
      <c r="H215" s="17"/>
      <c r="I215" s="51"/>
      <c r="J215" s="40"/>
      <c r="K215" s="21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  <c r="AA215" s="124"/>
      <c r="AB215" s="124"/>
      <c r="AC215" s="124"/>
      <c r="AD215" s="124"/>
      <c r="AE215" s="124"/>
      <c r="AF215" s="124"/>
      <c r="AG215" s="124"/>
      <c r="AH215" s="124"/>
      <c r="AI215" s="124"/>
      <c r="AJ215" s="124"/>
      <c r="AK215" s="124"/>
      <c r="AL215" s="124"/>
      <c r="AM215" s="124"/>
      <c r="AN215" s="124"/>
      <c r="AO215" s="124"/>
      <c r="AP215" s="124"/>
      <c r="AQ215" s="124"/>
      <c r="AR215" s="124"/>
      <c r="AS215" s="124"/>
      <c r="AT215" s="124"/>
      <c r="AU215" s="124"/>
      <c r="AV215" s="124"/>
      <c r="AW215" s="124"/>
      <c r="AX215" s="124"/>
      <c r="AY215" s="124"/>
      <c r="AZ215" s="124"/>
      <c r="BA215" s="124"/>
      <c r="BB215" s="124"/>
      <c r="BC215" s="124"/>
      <c r="BD215" s="124"/>
      <c r="BE215" s="124"/>
      <c r="BF215" s="124"/>
      <c r="BG215" s="124"/>
      <c r="BH215" s="124"/>
      <c r="BI215" s="124"/>
      <c r="BJ215" s="124"/>
      <c r="BK215" s="124"/>
      <c r="BL215" s="124"/>
      <c r="BM215" s="124"/>
      <c r="BN215" s="124"/>
      <c r="BO215" s="124"/>
      <c r="BP215" s="124"/>
      <c r="BQ215" s="124"/>
      <c r="BR215" s="124"/>
      <c r="BS215" s="124"/>
      <c r="BT215" s="124"/>
      <c r="BU215" s="124"/>
      <c r="BV215" s="124"/>
      <c r="BW215" s="124"/>
      <c r="BX215" s="124"/>
      <c r="BY215" s="124"/>
      <c r="BZ215" s="124"/>
      <c r="CA215" s="124"/>
      <c r="CB215" s="124"/>
    </row>
    <row r="216" spans="1:80" s="130" customFormat="1" x14ac:dyDescent="0.25">
      <c r="A216" s="47"/>
      <c r="B216" s="15" t="s">
        <v>27</v>
      </c>
      <c r="C216" s="48"/>
      <c r="D216" s="48">
        <v>1</v>
      </c>
      <c r="E216" s="48">
        <v>1</v>
      </c>
      <c r="F216" s="49"/>
      <c r="G216" s="51"/>
      <c r="H216" s="17"/>
      <c r="I216" s="51"/>
      <c r="J216" s="40"/>
      <c r="K216" s="21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  <c r="AA216" s="124"/>
      <c r="AB216" s="124"/>
      <c r="AC216" s="124"/>
      <c r="AD216" s="124"/>
      <c r="AE216" s="124"/>
      <c r="AF216" s="124"/>
      <c r="AG216" s="124"/>
      <c r="AH216" s="124"/>
      <c r="AI216" s="124"/>
      <c r="AJ216" s="124"/>
      <c r="AK216" s="124"/>
      <c r="AL216" s="124"/>
      <c r="AM216" s="124"/>
      <c r="AN216" s="124"/>
      <c r="AO216" s="124"/>
      <c r="AP216" s="124"/>
      <c r="AQ216" s="124"/>
      <c r="AR216" s="124"/>
      <c r="AS216" s="124"/>
      <c r="AT216" s="124"/>
      <c r="AU216" s="124"/>
      <c r="AV216" s="124"/>
      <c r="AW216" s="124"/>
      <c r="AX216" s="124"/>
      <c r="AY216" s="124"/>
      <c r="AZ216" s="124"/>
      <c r="BA216" s="124"/>
      <c r="BB216" s="124"/>
      <c r="BC216" s="124"/>
      <c r="BD216" s="124"/>
      <c r="BE216" s="124"/>
      <c r="BF216" s="124"/>
      <c r="BG216" s="124"/>
      <c r="BH216" s="124"/>
      <c r="BI216" s="124"/>
      <c r="BJ216" s="124"/>
      <c r="BK216" s="124"/>
      <c r="BL216" s="124"/>
      <c r="BM216" s="124"/>
      <c r="BN216" s="124"/>
      <c r="BO216" s="124"/>
      <c r="BP216" s="124"/>
      <c r="BQ216" s="124"/>
      <c r="BR216" s="124"/>
      <c r="BS216" s="124"/>
      <c r="BT216" s="124"/>
      <c r="BU216" s="124"/>
      <c r="BV216" s="124"/>
      <c r="BW216" s="124"/>
      <c r="BX216" s="124"/>
      <c r="BY216" s="124"/>
      <c r="BZ216" s="124"/>
      <c r="CA216" s="124"/>
      <c r="CB216" s="124"/>
    </row>
    <row r="217" spans="1:80" s="130" customFormat="1" x14ac:dyDescent="0.25">
      <c r="A217" s="47"/>
      <c r="B217" s="15" t="s">
        <v>33</v>
      </c>
      <c r="C217" s="48"/>
      <c r="D217" s="82">
        <v>108</v>
      </c>
      <c r="E217" s="82">
        <v>108</v>
      </c>
      <c r="F217" s="49"/>
      <c r="G217" s="51"/>
      <c r="H217" s="17"/>
      <c r="I217" s="51"/>
      <c r="J217" s="40"/>
      <c r="K217" s="21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  <c r="AA217" s="124"/>
      <c r="AB217" s="124"/>
      <c r="AC217" s="124"/>
      <c r="AD217" s="124"/>
      <c r="AE217" s="124"/>
      <c r="AF217" s="124"/>
      <c r="AG217" s="124"/>
      <c r="AH217" s="124"/>
      <c r="AI217" s="124"/>
      <c r="AJ217" s="124"/>
      <c r="AK217" s="124"/>
      <c r="AL217" s="124"/>
      <c r="AM217" s="124"/>
      <c r="AN217" s="124"/>
      <c r="AO217" s="124"/>
      <c r="AP217" s="124"/>
      <c r="AQ217" s="124"/>
      <c r="AR217" s="124"/>
      <c r="AS217" s="124"/>
      <c r="AT217" s="124"/>
      <c r="AU217" s="124"/>
      <c r="AV217" s="124"/>
      <c r="AW217" s="124"/>
      <c r="AX217" s="124"/>
      <c r="AY217" s="124"/>
      <c r="AZ217" s="124"/>
      <c r="BA217" s="124"/>
      <c r="BB217" s="124"/>
      <c r="BC217" s="124"/>
      <c r="BD217" s="124"/>
      <c r="BE217" s="124"/>
      <c r="BF217" s="124"/>
      <c r="BG217" s="124"/>
      <c r="BH217" s="124"/>
      <c r="BI217" s="124"/>
      <c r="BJ217" s="124"/>
      <c r="BK217" s="124"/>
      <c r="BL217" s="124"/>
      <c r="BM217" s="124"/>
      <c r="BN217" s="124"/>
      <c r="BO217" s="124"/>
      <c r="BP217" s="124"/>
      <c r="BQ217" s="124"/>
      <c r="BR217" s="124"/>
      <c r="BS217" s="124"/>
      <c r="BT217" s="124"/>
      <c r="BU217" s="124"/>
      <c r="BV217" s="124"/>
      <c r="BW217" s="124"/>
      <c r="BX217" s="124"/>
      <c r="BY217" s="124"/>
      <c r="BZ217" s="124"/>
      <c r="CA217" s="124"/>
      <c r="CB217" s="124"/>
    </row>
    <row r="218" spans="1:80" s="53" customFormat="1" ht="31.5" x14ac:dyDescent="0.25">
      <c r="A218" s="47" t="s">
        <v>153</v>
      </c>
      <c r="B218" s="15"/>
      <c r="C218" s="48">
        <v>50</v>
      </c>
      <c r="D218" s="48"/>
      <c r="E218" s="48"/>
      <c r="F218" s="49">
        <v>4.4000000000000004</v>
      </c>
      <c r="G218" s="51">
        <v>8.3000000000000007</v>
      </c>
      <c r="H218" s="17">
        <v>2</v>
      </c>
      <c r="I218" s="51">
        <v>100</v>
      </c>
      <c r="J218" s="40" t="s">
        <v>154</v>
      </c>
      <c r="K218" s="21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  <c r="AA218" s="20"/>
      <c r="AB218" s="20"/>
      <c r="AC218" s="20"/>
      <c r="AD218" s="20"/>
      <c r="AE218" s="20"/>
      <c r="AF218" s="20"/>
      <c r="AG218" s="20"/>
      <c r="AH218" s="20"/>
      <c r="AI218" s="20"/>
      <c r="AJ218" s="20"/>
      <c r="AK218" s="20"/>
      <c r="AL218" s="20"/>
      <c r="AM218" s="20"/>
      <c r="AN218" s="20"/>
      <c r="AO218" s="20"/>
      <c r="AP218" s="20"/>
      <c r="AQ218" s="20"/>
      <c r="AR218" s="20"/>
      <c r="AS218" s="20"/>
      <c r="AT218" s="20"/>
      <c r="AU218" s="20"/>
      <c r="AV218" s="20"/>
      <c r="AW218" s="20"/>
      <c r="AX218" s="20"/>
      <c r="AY218" s="20"/>
      <c r="AZ218" s="20"/>
      <c r="BA218" s="20"/>
      <c r="BB218" s="20"/>
      <c r="BC218" s="20"/>
      <c r="BD218" s="20"/>
      <c r="BE218" s="20"/>
      <c r="BF218" s="20"/>
      <c r="BG218" s="20"/>
      <c r="BH218" s="20"/>
      <c r="BI218" s="20"/>
      <c r="BJ218" s="20"/>
      <c r="BK218" s="20"/>
      <c r="BL218" s="20"/>
      <c r="BM218" s="20"/>
      <c r="BN218" s="20"/>
      <c r="BO218" s="20"/>
      <c r="BP218" s="20"/>
      <c r="BQ218" s="20"/>
      <c r="BR218" s="20"/>
      <c r="BS218" s="20"/>
      <c r="BT218" s="20"/>
      <c r="BU218" s="20"/>
      <c r="BV218" s="20"/>
      <c r="BW218" s="20"/>
      <c r="BX218" s="20"/>
      <c r="BY218" s="20"/>
      <c r="BZ218" s="20"/>
      <c r="CA218" s="20"/>
      <c r="CB218" s="20"/>
    </row>
    <row r="219" spans="1:80" s="53" customFormat="1" x14ac:dyDescent="0.25">
      <c r="A219" s="47"/>
      <c r="B219" s="15" t="s">
        <v>155</v>
      </c>
      <c r="C219" s="64"/>
      <c r="D219" s="344">
        <v>56</v>
      </c>
      <c r="E219" s="345">
        <v>36.4</v>
      </c>
      <c r="F219" s="49"/>
      <c r="G219" s="49"/>
      <c r="H219" s="49"/>
      <c r="I219" s="49"/>
      <c r="J219" s="40"/>
      <c r="K219" s="21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  <c r="AA219" s="20"/>
      <c r="AB219" s="20"/>
      <c r="AC219" s="20"/>
      <c r="AD219" s="20"/>
      <c r="AE219" s="20"/>
      <c r="AF219" s="20"/>
      <c r="AG219" s="20"/>
      <c r="AH219" s="20"/>
      <c r="AI219" s="20"/>
      <c r="AJ219" s="20"/>
      <c r="AK219" s="20"/>
      <c r="AL219" s="20"/>
      <c r="AM219" s="20"/>
      <c r="AN219" s="20"/>
      <c r="AO219" s="20"/>
      <c r="AP219" s="20"/>
      <c r="AQ219" s="20"/>
      <c r="AR219" s="20"/>
      <c r="AS219" s="20"/>
      <c r="AT219" s="20"/>
      <c r="AU219" s="20"/>
      <c r="AV219" s="20"/>
      <c r="AW219" s="20"/>
      <c r="AX219" s="20"/>
      <c r="AY219" s="20"/>
      <c r="AZ219" s="20"/>
      <c r="BA219" s="20"/>
      <c r="BB219" s="20"/>
      <c r="BC219" s="20"/>
      <c r="BD219" s="20"/>
      <c r="BE219" s="20"/>
      <c r="BF219" s="20"/>
      <c r="BG219" s="20"/>
      <c r="BH219" s="20"/>
      <c r="BI219" s="20"/>
      <c r="BJ219" s="20"/>
      <c r="BK219" s="20"/>
      <c r="BL219" s="20"/>
      <c r="BM219" s="20"/>
      <c r="BN219" s="20"/>
      <c r="BO219" s="20"/>
      <c r="BP219" s="20"/>
      <c r="BQ219" s="20"/>
      <c r="BR219" s="20"/>
      <c r="BS219" s="20"/>
      <c r="BT219" s="20"/>
      <c r="BU219" s="20"/>
      <c r="BV219" s="20"/>
      <c r="BW219" s="20"/>
      <c r="BX219" s="20"/>
      <c r="BY219" s="20"/>
      <c r="BZ219" s="20"/>
      <c r="CA219" s="20"/>
      <c r="CB219" s="20"/>
    </row>
    <row r="220" spans="1:80" s="53" customFormat="1" x14ac:dyDescent="0.25">
      <c r="A220" s="47"/>
      <c r="B220" s="15" t="s">
        <v>60</v>
      </c>
      <c r="C220" s="64"/>
      <c r="D220" s="344">
        <v>9</v>
      </c>
      <c r="E220" s="344">
        <v>9</v>
      </c>
      <c r="F220" s="49"/>
      <c r="G220" s="51"/>
      <c r="H220" s="17"/>
      <c r="I220" s="51"/>
      <c r="J220" s="40"/>
      <c r="K220" s="21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  <c r="AA220" s="20"/>
      <c r="AB220" s="20"/>
      <c r="AC220" s="20"/>
      <c r="AD220" s="20"/>
      <c r="AE220" s="20"/>
      <c r="AF220" s="20"/>
      <c r="AG220" s="20"/>
      <c r="AH220" s="20"/>
      <c r="AI220" s="20"/>
      <c r="AJ220" s="20"/>
      <c r="AK220" s="20"/>
      <c r="AL220" s="20"/>
      <c r="AM220" s="20"/>
      <c r="AN220" s="20"/>
      <c r="AO220" s="20"/>
      <c r="AP220" s="20"/>
      <c r="AQ220" s="20"/>
      <c r="AR220" s="20"/>
      <c r="AS220" s="20"/>
      <c r="AT220" s="20"/>
      <c r="AU220" s="20"/>
      <c r="AV220" s="20"/>
      <c r="AW220" s="20"/>
      <c r="AX220" s="20"/>
      <c r="AY220" s="20"/>
      <c r="AZ220" s="20"/>
      <c r="BA220" s="20"/>
      <c r="BB220" s="20"/>
      <c r="BC220" s="20"/>
      <c r="BD220" s="20"/>
      <c r="BE220" s="20"/>
      <c r="BF220" s="20"/>
      <c r="BG220" s="20"/>
      <c r="BH220" s="20"/>
      <c r="BI220" s="20"/>
      <c r="BJ220" s="20"/>
      <c r="BK220" s="20"/>
      <c r="BL220" s="20"/>
      <c r="BM220" s="20"/>
      <c r="BN220" s="20"/>
      <c r="BO220" s="20"/>
      <c r="BP220" s="20"/>
      <c r="BQ220" s="20"/>
      <c r="BR220" s="20"/>
      <c r="BS220" s="20"/>
      <c r="BT220" s="20"/>
      <c r="BU220" s="20"/>
      <c r="BV220" s="20"/>
      <c r="BW220" s="20"/>
      <c r="BX220" s="20"/>
      <c r="BY220" s="20"/>
      <c r="BZ220" s="20"/>
      <c r="CA220" s="20"/>
      <c r="CB220" s="20"/>
    </row>
    <row r="221" spans="1:80" s="53" customFormat="1" x14ac:dyDescent="0.25">
      <c r="A221" s="47"/>
      <c r="B221" s="15" t="s">
        <v>33</v>
      </c>
      <c r="C221" s="64"/>
      <c r="D221" s="48">
        <v>13</v>
      </c>
      <c r="E221" s="82">
        <v>13</v>
      </c>
      <c r="F221" s="49"/>
      <c r="G221" s="51"/>
      <c r="H221" s="17"/>
      <c r="I221" s="51"/>
      <c r="J221" s="40"/>
      <c r="K221" s="21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  <c r="AA221" s="20"/>
      <c r="AB221" s="20"/>
      <c r="AC221" s="20"/>
      <c r="AD221" s="20"/>
      <c r="AE221" s="20"/>
      <c r="AF221" s="20"/>
      <c r="AG221" s="20"/>
      <c r="AH221" s="20"/>
      <c r="AI221" s="20"/>
      <c r="AJ221" s="20"/>
      <c r="AK221" s="20"/>
      <c r="AL221" s="20"/>
      <c r="AM221" s="20"/>
      <c r="AN221" s="20"/>
      <c r="AO221" s="20"/>
      <c r="AP221" s="20"/>
      <c r="AQ221" s="20"/>
      <c r="AR221" s="20"/>
      <c r="AS221" s="20"/>
      <c r="AT221" s="20"/>
      <c r="AU221" s="20"/>
      <c r="AV221" s="20"/>
      <c r="AW221" s="20"/>
      <c r="AX221" s="20"/>
      <c r="AY221" s="20"/>
      <c r="AZ221" s="20"/>
      <c r="BA221" s="20"/>
      <c r="BB221" s="20"/>
      <c r="BC221" s="20"/>
      <c r="BD221" s="20"/>
      <c r="BE221" s="20"/>
      <c r="BF221" s="20"/>
      <c r="BG221" s="20"/>
      <c r="BH221" s="20"/>
      <c r="BI221" s="20"/>
      <c r="BJ221" s="20"/>
      <c r="BK221" s="20"/>
      <c r="BL221" s="20"/>
      <c r="BM221" s="20"/>
      <c r="BN221" s="20"/>
      <c r="BO221" s="20"/>
      <c r="BP221" s="20"/>
      <c r="BQ221" s="20"/>
      <c r="BR221" s="20"/>
      <c r="BS221" s="20"/>
      <c r="BT221" s="20"/>
      <c r="BU221" s="20"/>
      <c r="BV221" s="20"/>
      <c r="BW221" s="20"/>
      <c r="BX221" s="20"/>
      <c r="BY221" s="20"/>
      <c r="BZ221" s="20"/>
      <c r="CA221" s="20"/>
      <c r="CB221" s="20"/>
    </row>
    <row r="222" spans="1:80" s="53" customFormat="1" x14ac:dyDescent="0.25">
      <c r="A222" s="47"/>
      <c r="B222" s="15" t="s">
        <v>156</v>
      </c>
      <c r="C222" s="64"/>
      <c r="D222" s="48">
        <v>5</v>
      </c>
      <c r="E222" s="82">
        <v>5</v>
      </c>
      <c r="F222" s="49"/>
      <c r="G222" s="51"/>
      <c r="H222" s="17"/>
      <c r="I222" s="51"/>
      <c r="J222" s="40"/>
      <c r="K222" s="21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  <c r="AA222" s="20"/>
      <c r="AB222" s="20"/>
      <c r="AC222" s="20"/>
      <c r="AD222" s="20"/>
      <c r="AE222" s="20"/>
      <c r="AF222" s="20"/>
      <c r="AG222" s="20"/>
      <c r="AH222" s="20"/>
      <c r="AI222" s="20"/>
      <c r="AJ222" s="20"/>
      <c r="AK222" s="20"/>
      <c r="AL222" s="20"/>
      <c r="AM222" s="20"/>
      <c r="AN222" s="20"/>
      <c r="AO222" s="20"/>
      <c r="AP222" s="20"/>
      <c r="AQ222" s="20"/>
      <c r="AR222" s="20"/>
      <c r="AS222" s="20"/>
      <c r="AT222" s="20"/>
      <c r="AU222" s="20"/>
      <c r="AV222" s="20"/>
      <c r="AW222" s="20"/>
      <c r="AX222" s="20"/>
      <c r="AY222" s="20"/>
      <c r="AZ222" s="20"/>
      <c r="BA222" s="20"/>
      <c r="BB222" s="20"/>
      <c r="BC222" s="20"/>
      <c r="BD222" s="20"/>
      <c r="BE222" s="20"/>
      <c r="BF222" s="20"/>
      <c r="BG222" s="20"/>
      <c r="BH222" s="20"/>
      <c r="BI222" s="20"/>
      <c r="BJ222" s="20"/>
      <c r="BK222" s="20"/>
      <c r="BL222" s="20"/>
      <c r="BM222" s="20"/>
      <c r="BN222" s="20"/>
      <c r="BO222" s="20"/>
      <c r="BP222" s="20"/>
      <c r="BQ222" s="20"/>
      <c r="BR222" s="20"/>
      <c r="BS222" s="20"/>
      <c r="BT222" s="20"/>
      <c r="BU222" s="20"/>
      <c r="BV222" s="20"/>
      <c r="BW222" s="20"/>
      <c r="BX222" s="20"/>
      <c r="BY222" s="20"/>
      <c r="BZ222" s="20"/>
      <c r="CA222" s="20"/>
      <c r="CB222" s="20"/>
    </row>
    <row r="223" spans="1:80" s="53" customFormat="1" x14ac:dyDescent="0.25">
      <c r="A223" s="15"/>
      <c r="B223" s="15" t="s">
        <v>61</v>
      </c>
      <c r="C223" s="132"/>
      <c r="D223" s="104"/>
      <c r="E223" s="82">
        <v>62.5</v>
      </c>
      <c r="F223" s="17"/>
      <c r="G223" s="49"/>
      <c r="H223" s="49"/>
      <c r="I223" s="49"/>
      <c r="J223" s="40"/>
      <c r="K223" s="21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  <c r="AA223" s="20"/>
      <c r="AB223" s="20"/>
      <c r="AC223" s="20"/>
      <c r="AD223" s="20"/>
      <c r="AE223" s="20"/>
      <c r="AF223" s="20"/>
      <c r="AG223" s="20"/>
      <c r="AH223" s="20"/>
      <c r="AI223" s="20"/>
      <c r="AJ223" s="20"/>
      <c r="AK223" s="20"/>
      <c r="AL223" s="20"/>
      <c r="AM223" s="20"/>
      <c r="AN223" s="20"/>
      <c r="AO223" s="20"/>
      <c r="AP223" s="20"/>
      <c r="AQ223" s="20"/>
      <c r="AR223" s="20"/>
      <c r="AS223" s="20"/>
      <c r="AT223" s="20"/>
      <c r="AU223" s="20"/>
      <c r="AV223" s="20"/>
      <c r="AW223" s="20"/>
      <c r="AX223" s="20"/>
      <c r="AY223" s="20"/>
      <c r="AZ223" s="20"/>
      <c r="BA223" s="20"/>
      <c r="BB223" s="20"/>
      <c r="BC223" s="20"/>
      <c r="BD223" s="20"/>
      <c r="BE223" s="20"/>
      <c r="BF223" s="20"/>
      <c r="BG223" s="20"/>
      <c r="BH223" s="20"/>
      <c r="BI223" s="20"/>
      <c r="BJ223" s="20"/>
      <c r="BK223" s="20"/>
      <c r="BL223" s="20"/>
      <c r="BM223" s="20"/>
      <c r="BN223" s="20"/>
      <c r="BO223" s="20"/>
      <c r="BP223" s="20"/>
      <c r="BQ223" s="20"/>
      <c r="BR223" s="20"/>
      <c r="BS223" s="20"/>
      <c r="BT223" s="20"/>
      <c r="BU223" s="20"/>
      <c r="BV223" s="20"/>
      <c r="BW223" s="20"/>
      <c r="BX223" s="20"/>
      <c r="BY223" s="20"/>
      <c r="BZ223" s="20"/>
      <c r="CA223" s="20"/>
      <c r="CB223" s="20"/>
    </row>
    <row r="224" spans="1:80" s="53" customFormat="1" x14ac:dyDescent="0.25">
      <c r="A224" s="15"/>
      <c r="B224" s="15" t="s">
        <v>55</v>
      </c>
      <c r="C224" s="132"/>
      <c r="D224" s="104">
        <v>0.6</v>
      </c>
      <c r="E224" s="121">
        <v>0.6</v>
      </c>
      <c r="F224" s="49"/>
      <c r="G224" s="49"/>
      <c r="H224" s="49"/>
      <c r="I224" s="49"/>
      <c r="J224" s="40"/>
      <c r="K224" s="21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  <c r="AA224" s="20"/>
      <c r="AB224" s="20"/>
      <c r="AC224" s="20"/>
      <c r="AD224" s="20"/>
      <c r="AE224" s="20"/>
      <c r="AF224" s="20"/>
      <c r="AG224" s="20"/>
      <c r="AH224" s="20"/>
      <c r="AI224" s="20"/>
      <c r="AJ224" s="20"/>
      <c r="AK224" s="20"/>
      <c r="AL224" s="20"/>
      <c r="AM224" s="20"/>
      <c r="AN224" s="20"/>
      <c r="AO224" s="20"/>
      <c r="AP224" s="20"/>
      <c r="AQ224" s="20"/>
      <c r="AR224" s="20"/>
      <c r="AS224" s="20"/>
      <c r="AT224" s="20"/>
      <c r="AU224" s="20"/>
      <c r="AV224" s="20"/>
      <c r="AW224" s="20"/>
      <c r="AX224" s="20"/>
      <c r="AY224" s="20"/>
      <c r="AZ224" s="20"/>
      <c r="BA224" s="20"/>
      <c r="BB224" s="20"/>
      <c r="BC224" s="20"/>
      <c r="BD224" s="20"/>
      <c r="BE224" s="20"/>
      <c r="BF224" s="20"/>
      <c r="BG224" s="20"/>
      <c r="BH224" s="20"/>
      <c r="BI224" s="20"/>
      <c r="BJ224" s="20"/>
      <c r="BK224" s="20"/>
      <c r="BL224" s="20"/>
      <c r="BM224" s="20"/>
      <c r="BN224" s="20"/>
      <c r="BO224" s="20"/>
      <c r="BP224" s="20"/>
      <c r="BQ224" s="20"/>
      <c r="BR224" s="20"/>
      <c r="BS224" s="20"/>
      <c r="BT224" s="20"/>
      <c r="BU224" s="20"/>
      <c r="BV224" s="20"/>
      <c r="BW224" s="20"/>
      <c r="BX224" s="20"/>
      <c r="BY224" s="20"/>
      <c r="BZ224" s="20"/>
      <c r="CA224" s="20"/>
      <c r="CB224" s="20"/>
    </row>
    <row r="225" spans="1:172" s="53" customFormat="1" x14ac:dyDescent="0.25">
      <c r="A225" s="47"/>
      <c r="B225" s="15" t="s">
        <v>27</v>
      </c>
      <c r="C225" s="64"/>
      <c r="D225" s="69">
        <v>0.4</v>
      </c>
      <c r="E225" s="82">
        <v>0.4</v>
      </c>
      <c r="F225" s="17"/>
      <c r="G225" s="51"/>
      <c r="H225" s="17"/>
      <c r="I225" s="51"/>
      <c r="J225" s="40"/>
      <c r="K225" s="21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  <c r="AA225" s="20"/>
      <c r="AB225" s="20"/>
      <c r="AC225" s="20"/>
      <c r="AD225" s="20"/>
      <c r="AE225" s="20"/>
      <c r="AF225" s="20"/>
      <c r="AG225" s="20"/>
      <c r="AH225" s="20"/>
      <c r="AI225" s="20"/>
      <c r="AJ225" s="20"/>
      <c r="AK225" s="20"/>
      <c r="AL225" s="20"/>
      <c r="AM225" s="20"/>
      <c r="AN225" s="20"/>
      <c r="AO225" s="20"/>
      <c r="AP225" s="20"/>
      <c r="AQ225" s="20"/>
      <c r="AR225" s="20"/>
      <c r="AS225" s="20"/>
      <c r="AT225" s="20"/>
      <c r="AU225" s="20"/>
      <c r="AV225" s="20"/>
      <c r="AW225" s="20"/>
      <c r="AX225" s="20"/>
      <c r="AY225" s="20"/>
      <c r="AZ225" s="20"/>
      <c r="BA225" s="20"/>
      <c r="BB225" s="20"/>
      <c r="BC225" s="20"/>
      <c r="BD225" s="20"/>
      <c r="BE225" s="20"/>
      <c r="BF225" s="20"/>
      <c r="BG225" s="20"/>
      <c r="BH225" s="20"/>
      <c r="BI225" s="20"/>
      <c r="BJ225" s="20"/>
      <c r="BK225" s="20"/>
      <c r="BL225" s="20"/>
      <c r="BM225" s="20"/>
      <c r="BN225" s="20"/>
      <c r="BO225" s="20"/>
      <c r="BP225" s="20"/>
      <c r="BQ225" s="20"/>
      <c r="BR225" s="20"/>
      <c r="BS225" s="20"/>
      <c r="BT225" s="20"/>
      <c r="BU225" s="20"/>
      <c r="BV225" s="20"/>
      <c r="BW225" s="20"/>
      <c r="BX225" s="20"/>
      <c r="BY225" s="20"/>
      <c r="BZ225" s="20"/>
      <c r="CA225" s="20"/>
      <c r="CB225" s="20"/>
    </row>
    <row r="226" spans="1:172" s="346" customFormat="1" x14ac:dyDescent="0.25">
      <c r="A226" s="47" t="s">
        <v>157</v>
      </c>
      <c r="B226" s="15"/>
      <c r="C226" s="64" t="s">
        <v>340</v>
      </c>
      <c r="D226" s="69"/>
      <c r="E226" s="48"/>
      <c r="F226" s="17">
        <v>4.0599999999999996</v>
      </c>
      <c r="G226" s="51">
        <v>3.05</v>
      </c>
      <c r="H226" s="17">
        <v>25</v>
      </c>
      <c r="I226" s="49">
        <v>143.4</v>
      </c>
      <c r="J226" s="40" t="s">
        <v>158</v>
      </c>
      <c r="K226" s="21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  <c r="AA226" s="20"/>
      <c r="AB226" s="20"/>
      <c r="AC226" s="20"/>
      <c r="AD226" s="20"/>
      <c r="AE226" s="20"/>
      <c r="AF226" s="20"/>
      <c r="AG226" s="20"/>
      <c r="AH226" s="20"/>
      <c r="AI226" s="20"/>
      <c r="AJ226" s="20"/>
      <c r="AK226" s="20"/>
      <c r="AL226" s="20"/>
      <c r="AM226" s="20"/>
      <c r="AN226" s="20"/>
      <c r="AO226" s="20"/>
      <c r="AP226" s="20"/>
      <c r="AQ226" s="20"/>
      <c r="AR226" s="20"/>
      <c r="AS226" s="20"/>
      <c r="AT226" s="20"/>
      <c r="AU226" s="20"/>
      <c r="AV226" s="20"/>
      <c r="AW226" s="20"/>
      <c r="AX226" s="20"/>
      <c r="AY226" s="20"/>
      <c r="AZ226" s="20"/>
      <c r="BA226" s="20"/>
      <c r="BB226" s="20"/>
      <c r="BC226" s="20"/>
      <c r="BD226" s="20"/>
      <c r="BE226" s="20"/>
      <c r="BF226" s="20"/>
      <c r="BG226" s="20"/>
      <c r="BH226" s="20"/>
      <c r="BI226" s="20"/>
      <c r="BJ226" s="20"/>
      <c r="BK226" s="20"/>
      <c r="BL226" s="20"/>
      <c r="BM226" s="20"/>
      <c r="BN226" s="20"/>
      <c r="BO226" s="20"/>
      <c r="BP226" s="20"/>
      <c r="BQ226" s="20"/>
      <c r="BR226" s="20"/>
      <c r="BS226" s="20"/>
      <c r="BT226" s="20"/>
      <c r="BU226" s="20"/>
      <c r="BV226" s="20"/>
      <c r="BW226" s="20"/>
      <c r="BX226" s="20"/>
      <c r="BY226" s="20"/>
      <c r="BZ226" s="20"/>
      <c r="CA226" s="20"/>
      <c r="CB226" s="20"/>
    </row>
    <row r="227" spans="1:172" s="346" customFormat="1" x14ac:dyDescent="0.25">
      <c r="A227" s="47"/>
      <c r="B227" s="15" t="s">
        <v>159</v>
      </c>
      <c r="C227" s="64"/>
      <c r="D227" s="69">
        <v>38.5</v>
      </c>
      <c r="E227" s="48">
        <v>38.5</v>
      </c>
      <c r="F227" s="17"/>
      <c r="G227" s="51"/>
      <c r="H227" s="17"/>
      <c r="I227" s="49"/>
      <c r="J227" s="40"/>
      <c r="K227" s="21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  <c r="AA227" s="20"/>
      <c r="AB227" s="20"/>
      <c r="AC227" s="20"/>
      <c r="AD227" s="20"/>
      <c r="AE227" s="20"/>
      <c r="AF227" s="20"/>
      <c r="AG227" s="20"/>
      <c r="AH227" s="20"/>
      <c r="AI227" s="20"/>
      <c r="AJ227" s="20"/>
      <c r="AK227" s="20"/>
      <c r="AL227" s="20"/>
      <c r="AM227" s="20"/>
      <c r="AN227" s="20"/>
      <c r="AO227" s="20"/>
      <c r="AP227" s="20"/>
      <c r="AQ227" s="20"/>
      <c r="AR227" s="20"/>
      <c r="AS227" s="20"/>
      <c r="AT227" s="20"/>
      <c r="AU227" s="20"/>
      <c r="AV227" s="20"/>
      <c r="AW227" s="20"/>
      <c r="AX227" s="20"/>
      <c r="AY227" s="20"/>
      <c r="AZ227" s="20"/>
      <c r="BA227" s="20"/>
      <c r="BB227" s="20"/>
      <c r="BC227" s="20"/>
      <c r="BD227" s="20"/>
      <c r="BE227" s="20"/>
      <c r="BF227" s="20"/>
      <c r="BG227" s="20"/>
      <c r="BH227" s="20"/>
      <c r="BI227" s="20"/>
      <c r="BJ227" s="20"/>
      <c r="BK227" s="20"/>
      <c r="BL227" s="20"/>
      <c r="BM227" s="20"/>
      <c r="BN227" s="20"/>
      <c r="BO227" s="20"/>
      <c r="BP227" s="20"/>
      <c r="BQ227" s="20"/>
      <c r="BR227" s="20"/>
      <c r="BS227" s="20"/>
      <c r="BT227" s="20"/>
      <c r="BU227" s="20"/>
      <c r="BV227" s="20"/>
      <c r="BW227" s="20"/>
      <c r="BX227" s="20"/>
      <c r="BY227" s="20"/>
      <c r="BZ227" s="20"/>
      <c r="CA227" s="20"/>
      <c r="CB227" s="20"/>
    </row>
    <row r="228" spans="1:172" s="346" customFormat="1" x14ac:dyDescent="0.25">
      <c r="A228" s="47"/>
      <c r="B228" s="15" t="s">
        <v>28</v>
      </c>
      <c r="C228" s="64"/>
      <c r="D228" s="69">
        <v>2.2000000000000002</v>
      </c>
      <c r="E228" s="48">
        <v>2.2000000000000002</v>
      </c>
      <c r="F228" s="17"/>
      <c r="G228" s="51"/>
      <c r="H228" s="17"/>
      <c r="I228" s="49"/>
      <c r="J228" s="40"/>
      <c r="K228" s="21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  <c r="AA228" s="20"/>
      <c r="AB228" s="20"/>
      <c r="AC228" s="20"/>
      <c r="AD228" s="20"/>
      <c r="AE228" s="20"/>
      <c r="AF228" s="20"/>
      <c r="AG228" s="20"/>
      <c r="AH228" s="20"/>
      <c r="AI228" s="20"/>
      <c r="AJ228" s="20"/>
      <c r="AK228" s="20"/>
      <c r="AL228" s="20"/>
      <c r="AM228" s="20"/>
      <c r="AN228" s="20"/>
      <c r="AO228" s="20"/>
      <c r="AP228" s="20"/>
      <c r="AQ228" s="20"/>
      <c r="AR228" s="20"/>
      <c r="AS228" s="20"/>
      <c r="AT228" s="20"/>
      <c r="AU228" s="20"/>
      <c r="AV228" s="20"/>
      <c r="AW228" s="20"/>
      <c r="AX228" s="20"/>
      <c r="AY228" s="20"/>
      <c r="AZ228" s="20"/>
      <c r="BA228" s="20"/>
      <c r="BB228" s="20"/>
      <c r="BC228" s="20"/>
      <c r="BD228" s="20"/>
      <c r="BE228" s="20"/>
      <c r="BF228" s="20"/>
      <c r="BG228" s="20"/>
      <c r="BH228" s="20"/>
      <c r="BI228" s="20"/>
      <c r="BJ228" s="20"/>
      <c r="BK228" s="20"/>
      <c r="BL228" s="20"/>
      <c r="BM228" s="20"/>
      <c r="BN228" s="20"/>
      <c r="BO228" s="20"/>
      <c r="BP228" s="20"/>
      <c r="BQ228" s="20"/>
      <c r="BR228" s="20"/>
      <c r="BS228" s="20"/>
      <c r="BT228" s="20"/>
      <c r="BU228" s="20"/>
      <c r="BV228" s="20"/>
      <c r="BW228" s="20"/>
      <c r="BX228" s="20"/>
      <c r="BY228" s="20"/>
      <c r="BZ228" s="20"/>
      <c r="CA228" s="20"/>
      <c r="CB228" s="20"/>
    </row>
    <row r="229" spans="1:172" s="346" customFormat="1" x14ac:dyDescent="0.25">
      <c r="A229" s="47"/>
      <c r="B229" s="15" t="s">
        <v>27</v>
      </c>
      <c r="C229" s="64"/>
      <c r="D229" s="69">
        <v>0.4</v>
      </c>
      <c r="E229" s="48">
        <v>0.4</v>
      </c>
      <c r="F229" s="17"/>
      <c r="G229" s="51"/>
      <c r="H229" s="17"/>
      <c r="I229" s="49"/>
      <c r="J229" s="40"/>
      <c r="K229" s="21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  <c r="AA229" s="20"/>
      <c r="AB229" s="20"/>
      <c r="AC229" s="20"/>
      <c r="AD229" s="20"/>
      <c r="AE229" s="20"/>
      <c r="AF229" s="20"/>
      <c r="AG229" s="20"/>
      <c r="AH229" s="20"/>
      <c r="AI229" s="20"/>
      <c r="AJ229" s="20"/>
      <c r="AK229" s="20"/>
      <c r="AL229" s="20"/>
      <c r="AM229" s="20"/>
      <c r="AN229" s="20"/>
      <c r="AO229" s="20"/>
      <c r="AP229" s="20"/>
      <c r="AQ229" s="20"/>
      <c r="AR229" s="20"/>
      <c r="AS229" s="20"/>
      <c r="AT229" s="20"/>
      <c r="AU229" s="20"/>
      <c r="AV229" s="20"/>
      <c r="AW229" s="20"/>
      <c r="AX229" s="20"/>
      <c r="AY229" s="20"/>
      <c r="AZ229" s="20"/>
      <c r="BA229" s="20"/>
      <c r="BB229" s="20"/>
      <c r="BC229" s="20"/>
      <c r="BD229" s="20"/>
      <c r="BE229" s="20"/>
      <c r="BF229" s="20"/>
      <c r="BG229" s="20"/>
      <c r="BH229" s="20"/>
      <c r="BI229" s="20"/>
      <c r="BJ229" s="20"/>
      <c r="BK229" s="20"/>
      <c r="BL229" s="20"/>
      <c r="BM229" s="20"/>
      <c r="BN229" s="20"/>
      <c r="BO229" s="20"/>
      <c r="BP229" s="20"/>
      <c r="BQ229" s="20"/>
      <c r="BR229" s="20"/>
      <c r="BS229" s="20"/>
      <c r="BT229" s="20"/>
      <c r="BU229" s="20"/>
      <c r="BV229" s="20"/>
      <c r="BW229" s="20"/>
      <c r="BX229" s="20"/>
      <c r="BY229" s="20"/>
      <c r="BZ229" s="20"/>
      <c r="CA229" s="20"/>
      <c r="CB229" s="20"/>
    </row>
    <row r="230" spans="1:172" s="61" customFormat="1" x14ac:dyDescent="0.25">
      <c r="A230" s="134" t="s">
        <v>160</v>
      </c>
      <c r="B230" s="15"/>
      <c r="C230" s="48">
        <v>150</v>
      </c>
      <c r="D230" s="17"/>
      <c r="E230" s="51"/>
      <c r="F230" s="104">
        <v>0.15</v>
      </c>
      <c r="G230" s="82">
        <v>0.09</v>
      </c>
      <c r="H230" s="81">
        <v>21.5</v>
      </c>
      <c r="I230" s="135">
        <v>87</v>
      </c>
      <c r="J230" s="83" t="s">
        <v>161</v>
      </c>
      <c r="K230" s="21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K230" s="60"/>
      <c r="AL230" s="60"/>
      <c r="AM230" s="60"/>
      <c r="AN230" s="60"/>
      <c r="AO230" s="60"/>
      <c r="AP230" s="60"/>
      <c r="AQ230" s="60"/>
      <c r="AR230" s="60"/>
      <c r="AS230" s="60"/>
      <c r="AT230" s="60"/>
      <c r="AU230" s="60"/>
      <c r="AV230" s="60"/>
      <c r="AW230" s="60"/>
      <c r="AX230" s="60"/>
      <c r="AY230" s="60"/>
      <c r="AZ230" s="60"/>
      <c r="BA230" s="60"/>
      <c r="BB230" s="60"/>
      <c r="BC230" s="60"/>
      <c r="BD230" s="60"/>
      <c r="BE230" s="60"/>
      <c r="BF230" s="60"/>
      <c r="BG230" s="60"/>
      <c r="BH230" s="60"/>
      <c r="BI230" s="60"/>
      <c r="BJ230" s="60"/>
      <c r="BK230" s="60"/>
      <c r="BL230" s="60"/>
      <c r="BM230" s="60"/>
      <c r="BN230" s="60"/>
      <c r="BO230" s="60"/>
      <c r="BP230" s="60"/>
      <c r="BQ230" s="60"/>
      <c r="BR230" s="60"/>
      <c r="BS230" s="60"/>
      <c r="BT230" s="60"/>
      <c r="BU230" s="60"/>
      <c r="BV230" s="60"/>
      <c r="BW230" s="60"/>
      <c r="BX230" s="60"/>
      <c r="BY230" s="60"/>
      <c r="BZ230" s="60"/>
      <c r="CA230" s="60"/>
      <c r="CB230" s="60"/>
    </row>
    <row r="231" spans="1:172" s="61" customFormat="1" x14ac:dyDescent="0.25">
      <c r="A231" s="134"/>
      <c r="B231" s="15" t="s">
        <v>162</v>
      </c>
      <c r="C231" s="48"/>
      <c r="D231" s="17">
        <v>15.3</v>
      </c>
      <c r="E231" s="51">
        <v>15</v>
      </c>
      <c r="F231" s="104"/>
      <c r="G231" s="48"/>
      <c r="H231" s="69"/>
      <c r="I231" s="135"/>
      <c r="J231" s="83"/>
      <c r="K231" s="21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  <c r="AN231" s="60"/>
      <c r="AO231" s="60"/>
      <c r="AP231" s="60"/>
      <c r="AQ231" s="60"/>
      <c r="AR231" s="60"/>
      <c r="AS231" s="60"/>
      <c r="AT231" s="60"/>
      <c r="AU231" s="60"/>
      <c r="AV231" s="60"/>
      <c r="AW231" s="60"/>
      <c r="AX231" s="60"/>
      <c r="AY231" s="60"/>
      <c r="AZ231" s="60"/>
      <c r="BA231" s="60"/>
      <c r="BB231" s="60"/>
      <c r="BC231" s="60"/>
      <c r="BD231" s="60"/>
      <c r="BE231" s="60"/>
      <c r="BF231" s="60"/>
      <c r="BG231" s="60"/>
      <c r="BH231" s="60"/>
      <c r="BI231" s="60"/>
      <c r="BJ231" s="60"/>
      <c r="BK231" s="60"/>
      <c r="BL231" s="60"/>
      <c r="BM231" s="60"/>
      <c r="BN231" s="60"/>
      <c r="BO231" s="60"/>
      <c r="BP231" s="60"/>
      <c r="BQ231" s="60"/>
      <c r="BR231" s="60"/>
      <c r="BS231" s="60"/>
      <c r="BT231" s="60"/>
      <c r="BU231" s="60"/>
      <c r="BV231" s="60"/>
      <c r="BW231" s="60"/>
      <c r="BX231" s="60"/>
      <c r="BY231" s="60"/>
      <c r="BZ231" s="60"/>
      <c r="CA231" s="60"/>
      <c r="CB231" s="60"/>
    </row>
    <row r="232" spans="1:172" s="61" customFormat="1" x14ac:dyDescent="0.25">
      <c r="A232" s="134"/>
      <c r="B232" s="15" t="s">
        <v>25</v>
      </c>
      <c r="C232" s="48"/>
      <c r="D232" s="17">
        <v>150</v>
      </c>
      <c r="E232" s="51">
        <v>150</v>
      </c>
      <c r="F232" s="104"/>
      <c r="G232" s="48"/>
      <c r="H232" s="69"/>
      <c r="I232" s="135"/>
      <c r="J232" s="83"/>
      <c r="K232" s="21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K232" s="60"/>
      <c r="AL232" s="60"/>
      <c r="AM232" s="60"/>
      <c r="AN232" s="60"/>
      <c r="AO232" s="60"/>
      <c r="AP232" s="60"/>
      <c r="AQ232" s="60"/>
      <c r="AR232" s="60"/>
      <c r="AS232" s="60"/>
      <c r="AT232" s="60"/>
      <c r="AU232" s="60"/>
      <c r="AV232" s="60"/>
      <c r="AW232" s="60"/>
      <c r="AX232" s="60"/>
      <c r="AY232" s="60"/>
      <c r="AZ232" s="60"/>
      <c r="BA232" s="60"/>
      <c r="BB232" s="60"/>
      <c r="BC232" s="60"/>
      <c r="BD232" s="60"/>
      <c r="BE232" s="60"/>
      <c r="BF232" s="60"/>
      <c r="BG232" s="60"/>
      <c r="BH232" s="60"/>
      <c r="BI232" s="60"/>
      <c r="BJ232" s="60"/>
      <c r="BK232" s="60"/>
      <c r="BL232" s="60"/>
      <c r="BM232" s="60"/>
      <c r="BN232" s="60"/>
      <c r="BO232" s="60"/>
      <c r="BP232" s="60"/>
      <c r="BQ232" s="60"/>
      <c r="BR232" s="60"/>
      <c r="BS232" s="60"/>
      <c r="BT232" s="60"/>
      <c r="BU232" s="60"/>
      <c r="BV232" s="60"/>
      <c r="BW232" s="60"/>
      <c r="BX232" s="60"/>
      <c r="BY232" s="60"/>
      <c r="BZ232" s="60"/>
      <c r="CA232" s="60"/>
      <c r="CB232" s="60"/>
    </row>
    <row r="233" spans="1:172" s="61" customFormat="1" x14ac:dyDescent="0.25">
      <c r="A233" s="134"/>
      <c r="B233" s="15" t="s">
        <v>74</v>
      </c>
      <c r="C233" s="48"/>
      <c r="D233" s="17">
        <v>4</v>
      </c>
      <c r="E233" s="51">
        <v>4</v>
      </c>
      <c r="F233" s="104"/>
      <c r="G233" s="48"/>
      <c r="H233" s="69"/>
      <c r="I233" s="135"/>
      <c r="J233" s="83"/>
      <c r="K233" s="21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  <c r="AN233" s="60"/>
      <c r="AO233" s="60"/>
      <c r="AP233" s="60"/>
      <c r="AQ233" s="60"/>
      <c r="AR233" s="60"/>
      <c r="AS233" s="60"/>
      <c r="AT233" s="60"/>
      <c r="AU233" s="60"/>
      <c r="AV233" s="60"/>
      <c r="AW233" s="60"/>
      <c r="AX233" s="60"/>
      <c r="AY233" s="60"/>
      <c r="AZ233" s="60"/>
      <c r="BA233" s="60"/>
      <c r="BB233" s="60"/>
      <c r="BC233" s="60"/>
      <c r="BD233" s="60"/>
      <c r="BE233" s="60"/>
      <c r="BF233" s="60"/>
      <c r="BG233" s="60"/>
      <c r="BH233" s="60"/>
      <c r="BI233" s="60"/>
      <c r="BJ233" s="60"/>
      <c r="BK233" s="60"/>
      <c r="BL233" s="60"/>
      <c r="BM233" s="60"/>
      <c r="BN233" s="60"/>
      <c r="BO233" s="60"/>
      <c r="BP233" s="60"/>
      <c r="BQ233" s="60"/>
      <c r="BR233" s="60"/>
      <c r="BS233" s="60"/>
      <c r="BT233" s="60"/>
      <c r="BU233" s="60"/>
      <c r="BV233" s="60"/>
      <c r="BW233" s="60"/>
      <c r="BX233" s="60"/>
      <c r="BY233" s="60"/>
      <c r="BZ233" s="60"/>
      <c r="CA233" s="60"/>
      <c r="CB233" s="60"/>
    </row>
    <row r="234" spans="1:172" x14ac:dyDescent="0.25">
      <c r="A234" s="47" t="s">
        <v>75</v>
      </c>
      <c r="C234" s="48">
        <v>30</v>
      </c>
      <c r="D234" s="48">
        <v>30</v>
      </c>
      <c r="E234" s="69">
        <v>30</v>
      </c>
      <c r="F234" s="48">
        <v>1.5</v>
      </c>
      <c r="G234" s="69">
        <v>0.3</v>
      </c>
      <c r="H234" s="48">
        <v>14.3</v>
      </c>
      <c r="I234" s="69">
        <v>66</v>
      </c>
      <c r="J234" s="40"/>
    </row>
    <row r="235" spans="1:172" x14ac:dyDescent="0.25">
      <c r="A235" s="66" t="s">
        <v>39</v>
      </c>
      <c r="B235" s="67"/>
      <c r="C235" s="68">
        <v>530</v>
      </c>
      <c r="D235" s="68"/>
      <c r="E235" s="347"/>
      <c r="F235" s="44">
        <f>SUM(F202:F234)</f>
        <v>14.575000000000001</v>
      </c>
      <c r="G235" s="44">
        <f>SUM(G202:G234)</f>
        <v>15.64</v>
      </c>
      <c r="H235" s="44">
        <f>SUM(H202:H234)</f>
        <v>79.11</v>
      </c>
      <c r="I235" s="44">
        <f>SUM(I202:I234)</f>
        <v>516.12</v>
      </c>
      <c r="J235" s="46"/>
    </row>
    <row r="236" spans="1:172" x14ac:dyDescent="0.25">
      <c r="A236" s="71"/>
      <c r="B236" s="72" t="s">
        <v>76</v>
      </c>
      <c r="C236" s="73"/>
      <c r="D236" s="73"/>
      <c r="E236" s="348"/>
      <c r="F236" s="30"/>
      <c r="G236" s="74"/>
      <c r="H236" s="30"/>
      <c r="I236" s="74"/>
      <c r="J236" s="31"/>
    </row>
    <row r="237" spans="1:172" s="349" customFormat="1" x14ac:dyDescent="0.25">
      <c r="A237" s="47" t="s">
        <v>166</v>
      </c>
      <c r="B237" s="15"/>
      <c r="C237" s="48">
        <v>40</v>
      </c>
      <c r="D237" s="17"/>
      <c r="E237" s="51"/>
      <c r="F237" s="51">
        <v>2.84</v>
      </c>
      <c r="G237" s="17">
        <v>4.7300000000000004</v>
      </c>
      <c r="H237" s="51">
        <v>24.08</v>
      </c>
      <c r="I237" s="17">
        <v>150.4</v>
      </c>
      <c r="J237" s="40" t="s">
        <v>167</v>
      </c>
      <c r="K237" s="21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  <c r="AN237" s="60"/>
      <c r="AO237" s="60"/>
      <c r="AP237" s="60"/>
      <c r="AQ237" s="60"/>
      <c r="AR237" s="60"/>
      <c r="AS237" s="60"/>
      <c r="AT237" s="60"/>
      <c r="AU237" s="60"/>
      <c r="AV237" s="60"/>
      <c r="AW237" s="60"/>
      <c r="AX237" s="60"/>
      <c r="AY237" s="60"/>
      <c r="AZ237" s="60"/>
      <c r="BA237" s="60"/>
      <c r="BB237" s="60"/>
      <c r="BC237" s="60"/>
      <c r="BD237" s="60"/>
      <c r="BE237" s="60"/>
      <c r="BF237" s="60"/>
      <c r="BG237" s="60"/>
      <c r="BH237" s="60"/>
      <c r="BI237" s="60"/>
      <c r="BJ237" s="60"/>
      <c r="BK237" s="60"/>
      <c r="BL237" s="60"/>
      <c r="BM237" s="60"/>
      <c r="BN237" s="60"/>
      <c r="BO237" s="60"/>
      <c r="BP237" s="60"/>
      <c r="BQ237" s="60"/>
      <c r="BR237" s="60"/>
      <c r="BS237" s="60"/>
      <c r="BT237" s="60"/>
      <c r="BU237" s="60"/>
      <c r="BV237" s="60"/>
      <c r="BW237" s="60"/>
      <c r="BX237" s="60"/>
      <c r="BY237" s="60"/>
      <c r="BZ237" s="60"/>
      <c r="CA237" s="60"/>
      <c r="CB237" s="60"/>
      <c r="CC237" s="61"/>
      <c r="CD237" s="61"/>
      <c r="CE237" s="61"/>
      <c r="CF237" s="61"/>
      <c r="CG237" s="61"/>
      <c r="CH237" s="61"/>
      <c r="CI237" s="61"/>
      <c r="CJ237" s="61"/>
      <c r="CK237" s="61"/>
      <c r="CL237" s="61"/>
      <c r="CM237" s="61"/>
      <c r="CN237" s="61"/>
      <c r="CO237" s="61"/>
      <c r="CP237" s="61"/>
      <c r="CQ237" s="61"/>
      <c r="CR237" s="61"/>
      <c r="CS237" s="61"/>
      <c r="CT237" s="61"/>
      <c r="CU237" s="61"/>
      <c r="CV237" s="61"/>
      <c r="CW237" s="61"/>
      <c r="CX237" s="61"/>
      <c r="CY237" s="61"/>
      <c r="CZ237" s="61"/>
      <c r="DA237" s="61"/>
      <c r="DB237" s="61"/>
      <c r="DC237" s="61"/>
      <c r="DD237" s="61"/>
      <c r="DE237" s="61"/>
      <c r="DF237" s="61"/>
      <c r="DG237" s="61"/>
      <c r="DH237" s="61"/>
      <c r="DI237" s="61"/>
      <c r="DJ237" s="61"/>
      <c r="DK237" s="61"/>
      <c r="DL237" s="61"/>
      <c r="DM237" s="61"/>
      <c r="DN237" s="61"/>
      <c r="DO237" s="61"/>
      <c r="DP237" s="61"/>
      <c r="DQ237" s="61"/>
      <c r="DR237" s="61"/>
      <c r="DS237" s="61"/>
      <c r="DT237" s="61"/>
      <c r="DU237" s="61"/>
      <c r="DV237" s="61"/>
      <c r="DW237" s="61"/>
      <c r="DX237" s="61"/>
      <c r="DY237" s="61"/>
      <c r="DZ237" s="61"/>
      <c r="EA237" s="61"/>
      <c r="EB237" s="61"/>
      <c r="EC237" s="61"/>
      <c r="ED237" s="61"/>
      <c r="EE237" s="61"/>
      <c r="EF237" s="61"/>
      <c r="EG237" s="61"/>
      <c r="EH237" s="61"/>
      <c r="EI237" s="61"/>
      <c r="EJ237" s="61"/>
      <c r="EK237" s="61"/>
      <c r="EL237" s="61"/>
      <c r="EM237" s="61"/>
      <c r="EN237" s="61"/>
      <c r="EO237" s="61"/>
      <c r="EP237" s="61"/>
      <c r="EQ237" s="61"/>
      <c r="ER237" s="61"/>
      <c r="ES237" s="61"/>
      <c r="ET237" s="61"/>
      <c r="EU237" s="61"/>
      <c r="EV237" s="61"/>
      <c r="EW237" s="61"/>
      <c r="EX237" s="61"/>
      <c r="EY237" s="61"/>
      <c r="EZ237" s="61"/>
      <c r="FA237" s="61"/>
      <c r="FB237" s="61"/>
      <c r="FC237" s="61"/>
      <c r="FD237" s="61"/>
      <c r="FE237" s="61"/>
      <c r="FF237" s="61"/>
      <c r="FG237" s="61"/>
      <c r="FH237" s="61"/>
      <c r="FI237" s="61"/>
      <c r="FJ237" s="61"/>
      <c r="FK237" s="61"/>
      <c r="FL237" s="61"/>
      <c r="FM237" s="61"/>
      <c r="FN237" s="61"/>
      <c r="FO237" s="61"/>
      <c r="FP237" s="61"/>
    </row>
    <row r="238" spans="1:172" s="349" customFormat="1" x14ac:dyDescent="0.25">
      <c r="A238" s="47"/>
      <c r="B238" s="15" t="s">
        <v>63</v>
      </c>
      <c r="C238" s="48"/>
      <c r="D238" s="17">
        <v>25.2</v>
      </c>
      <c r="E238" s="51">
        <v>25.2</v>
      </c>
      <c r="F238" s="51"/>
      <c r="G238" s="17"/>
      <c r="H238" s="51"/>
      <c r="I238" s="17"/>
      <c r="J238" s="40"/>
      <c r="K238" s="21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  <c r="AN238" s="60"/>
      <c r="AO238" s="60"/>
      <c r="AP238" s="60"/>
      <c r="AQ238" s="60"/>
      <c r="AR238" s="60"/>
      <c r="AS238" s="60"/>
      <c r="AT238" s="60"/>
      <c r="AU238" s="60"/>
      <c r="AV238" s="60"/>
      <c r="AW238" s="60"/>
      <c r="AX238" s="60"/>
      <c r="AY238" s="60"/>
      <c r="AZ238" s="60"/>
      <c r="BA238" s="60"/>
      <c r="BB238" s="60"/>
      <c r="BC238" s="60"/>
      <c r="BD238" s="60"/>
      <c r="BE238" s="60"/>
      <c r="BF238" s="60"/>
      <c r="BG238" s="60"/>
      <c r="BH238" s="60"/>
      <c r="BI238" s="60"/>
      <c r="BJ238" s="60"/>
      <c r="BK238" s="60"/>
      <c r="BL238" s="60"/>
      <c r="BM238" s="60"/>
      <c r="BN238" s="60"/>
      <c r="BO238" s="60"/>
      <c r="BP238" s="60"/>
      <c r="BQ238" s="60"/>
      <c r="BR238" s="60"/>
      <c r="BS238" s="60"/>
      <c r="BT238" s="60"/>
      <c r="BU238" s="60"/>
      <c r="BV238" s="60"/>
      <c r="BW238" s="60"/>
      <c r="BX238" s="60"/>
      <c r="BY238" s="60"/>
      <c r="BZ238" s="60"/>
      <c r="CA238" s="60"/>
      <c r="CB238" s="60"/>
      <c r="CC238" s="61"/>
      <c r="CD238" s="61"/>
      <c r="CE238" s="61"/>
      <c r="CF238" s="61"/>
      <c r="CG238" s="61"/>
      <c r="CH238" s="61"/>
      <c r="CI238" s="61"/>
      <c r="CJ238" s="61"/>
      <c r="CK238" s="61"/>
      <c r="CL238" s="61"/>
      <c r="CM238" s="61"/>
      <c r="CN238" s="61"/>
      <c r="CO238" s="61"/>
      <c r="CP238" s="61"/>
      <c r="CQ238" s="61"/>
      <c r="CR238" s="61"/>
      <c r="CS238" s="61"/>
      <c r="CT238" s="61"/>
      <c r="CU238" s="61"/>
      <c r="CV238" s="61"/>
      <c r="CW238" s="61"/>
      <c r="CX238" s="61"/>
      <c r="CY238" s="61"/>
      <c r="CZ238" s="61"/>
      <c r="DA238" s="61"/>
      <c r="DB238" s="61"/>
      <c r="DC238" s="61"/>
      <c r="DD238" s="61"/>
      <c r="DE238" s="61"/>
      <c r="DF238" s="61"/>
      <c r="DG238" s="61"/>
      <c r="DH238" s="61"/>
      <c r="DI238" s="61"/>
      <c r="DJ238" s="61"/>
      <c r="DK238" s="61"/>
      <c r="DL238" s="61"/>
      <c r="DM238" s="61"/>
      <c r="DN238" s="61"/>
      <c r="DO238" s="61"/>
      <c r="DP238" s="61"/>
      <c r="DQ238" s="61"/>
      <c r="DR238" s="61"/>
      <c r="DS238" s="61"/>
      <c r="DT238" s="61"/>
      <c r="DU238" s="61"/>
      <c r="DV238" s="61"/>
      <c r="DW238" s="61"/>
      <c r="DX238" s="61"/>
      <c r="DY238" s="61"/>
      <c r="DZ238" s="61"/>
      <c r="EA238" s="61"/>
      <c r="EB238" s="61"/>
      <c r="EC238" s="61"/>
      <c r="ED238" s="61"/>
      <c r="EE238" s="61"/>
      <c r="EF238" s="61"/>
      <c r="EG238" s="61"/>
      <c r="EH238" s="61"/>
      <c r="EI238" s="61"/>
      <c r="EJ238" s="61"/>
      <c r="EK238" s="61"/>
      <c r="EL238" s="61"/>
      <c r="EM238" s="61"/>
      <c r="EN238" s="61"/>
      <c r="EO238" s="61"/>
      <c r="EP238" s="61"/>
      <c r="EQ238" s="61"/>
      <c r="ER238" s="61"/>
      <c r="ES238" s="61"/>
      <c r="ET238" s="61"/>
      <c r="EU238" s="61"/>
      <c r="EV238" s="61"/>
      <c r="EW238" s="61"/>
      <c r="EX238" s="61"/>
      <c r="EY238" s="61"/>
      <c r="EZ238" s="61"/>
      <c r="FA238" s="61"/>
      <c r="FB238" s="61"/>
      <c r="FC238" s="61"/>
      <c r="FD238" s="61"/>
      <c r="FE238" s="61"/>
      <c r="FF238" s="61"/>
      <c r="FG238" s="61"/>
      <c r="FH238" s="61"/>
      <c r="FI238" s="61"/>
      <c r="FJ238" s="61"/>
      <c r="FK238" s="61"/>
      <c r="FL238" s="61"/>
      <c r="FM238" s="61"/>
      <c r="FN238" s="61"/>
      <c r="FO238" s="61"/>
      <c r="FP238" s="61"/>
    </row>
    <row r="239" spans="1:172" s="349" customFormat="1" x14ac:dyDescent="0.25">
      <c r="A239" s="47"/>
      <c r="B239" s="15" t="s">
        <v>74</v>
      </c>
      <c r="C239" s="48"/>
      <c r="D239" s="17">
        <v>4.8</v>
      </c>
      <c r="E239" s="51">
        <v>4.8</v>
      </c>
      <c r="F239" s="51"/>
      <c r="G239" s="51"/>
      <c r="H239" s="51"/>
      <c r="I239" s="49"/>
      <c r="J239" s="40"/>
      <c r="K239" s="21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0"/>
      <c r="AN239" s="60"/>
      <c r="AO239" s="60"/>
      <c r="AP239" s="60"/>
      <c r="AQ239" s="60"/>
      <c r="AR239" s="60"/>
      <c r="AS239" s="60"/>
      <c r="AT239" s="60"/>
      <c r="AU239" s="60"/>
      <c r="AV239" s="60"/>
      <c r="AW239" s="60"/>
      <c r="AX239" s="60"/>
      <c r="AY239" s="60"/>
      <c r="AZ239" s="60"/>
      <c r="BA239" s="60"/>
      <c r="BB239" s="60"/>
      <c r="BC239" s="60"/>
      <c r="BD239" s="60"/>
      <c r="BE239" s="60"/>
      <c r="BF239" s="60"/>
      <c r="BG239" s="60"/>
      <c r="BH239" s="60"/>
      <c r="BI239" s="60"/>
      <c r="BJ239" s="60"/>
      <c r="BK239" s="60"/>
      <c r="BL239" s="60"/>
      <c r="BM239" s="60"/>
      <c r="BN239" s="60"/>
      <c r="BO239" s="60"/>
      <c r="BP239" s="60"/>
      <c r="BQ239" s="60"/>
      <c r="BR239" s="60"/>
      <c r="BS239" s="60"/>
      <c r="BT239" s="60"/>
      <c r="BU239" s="60"/>
      <c r="BV239" s="60"/>
      <c r="BW239" s="60"/>
      <c r="BX239" s="60"/>
      <c r="BY239" s="60"/>
      <c r="BZ239" s="60"/>
      <c r="CA239" s="60"/>
      <c r="CB239" s="60"/>
      <c r="CC239" s="61"/>
      <c r="CD239" s="61"/>
      <c r="CE239" s="61"/>
      <c r="CF239" s="61"/>
      <c r="CG239" s="61"/>
      <c r="CH239" s="61"/>
      <c r="CI239" s="61"/>
      <c r="CJ239" s="61"/>
      <c r="CK239" s="61"/>
      <c r="CL239" s="61"/>
      <c r="CM239" s="61"/>
      <c r="CN239" s="61"/>
      <c r="CO239" s="61"/>
      <c r="CP239" s="61"/>
      <c r="CQ239" s="61"/>
      <c r="CR239" s="61"/>
      <c r="CS239" s="61"/>
      <c r="CT239" s="61"/>
      <c r="CU239" s="61"/>
      <c r="CV239" s="61"/>
      <c r="CW239" s="61"/>
      <c r="CX239" s="61"/>
      <c r="CY239" s="61"/>
      <c r="CZ239" s="61"/>
      <c r="DA239" s="61"/>
      <c r="DB239" s="61"/>
      <c r="DC239" s="61"/>
      <c r="DD239" s="61"/>
      <c r="DE239" s="61"/>
      <c r="DF239" s="61"/>
      <c r="DG239" s="61"/>
      <c r="DH239" s="61"/>
      <c r="DI239" s="61"/>
      <c r="DJ239" s="61"/>
      <c r="DK239" s="61"/>
      <c r="DL239" s="61"/>
      <c r="DM239" s="61"/>
      <c r="DN239" s="61"/>
      <c r="DO239" s="61"/>
      <c r="DP239" s="61"/>
      <c r="DQ239" s="61"/>
      <c r="DR239" s="61"/>
      <c r="DS239" s="61"/>
      <c r="DT239" s="61"/>
      <c r="DU239" s="61"/>
      <c r="DV239" s="61"/>
      <c r="DW239" s="61"/>
      <c r="DX239" s="61"/>
      <c r="DY239" s="61"/>
      <c r="DZ239" s="61"/>
      <c r="EA239" s="61"/>
      <c r="EB239" s="61"/>
      <c r="EC239" s="61"/>
      <c r="ED239" s="61"/>
      <c r="EE239" s="61"/>
      <c r="EF239" s="61"/>
      <c r="EG239" s="61"/>
      <c r="EH239" s="61"/>
      <c r="EI239" s="61"/>
      <c r="EJ239" s="61"/>
      <c r="EK239" s="61"/>
      <c r="EL239" s="61"/>
      <c r="EM239" s="61"/>
      <c r="EN239" s="61"/>
      <c r="EO239" s="61"/>
      <c r="EP239" s="61"/>
      <c r="EQ239" s="61"/>
      <c r="ER239" s="61"/>
      <c r="ES239" s="61"/>
      <c r="ET239" s="61"/>
      <c r="EU239" s="61"/>
      <c r="EV239" s="61"/>
      <c r="EW239" s="61"/>
      <c r="EX239" s="61"/>
      <c r="EY239" s="61"/>
      <c r="EZ239" s="61"/>
      <c r="FA239" s="61"/>
      <c r="FB239" s="61"/>
      <c r="FC239" s="61"/>
      <c r="FD239" s="61"/>
      <c r="FE239" s="61"/>
      <c r="FF239" s="61"/>
      <c r="FG239" s="61"/>
      <c r="FH239" s="61"/>
      <c r="FI239" s="61"/>
      <c r="FJ239" s="61"/>
      <c r="FK239" s="61"/>
      <c r="FL239" s="61"/>
      <c r="FM239" s="61"/>
      <c r="FN239" s="61"/>
      <c r="FO239" s="61"/>
      <c r="FP239" s="61"/>
    </row>
    <row r="240" spans="1:172" s="349" customFormat="1" x14ac:dyDescent="0.25">
      <c r="A240" s="47"/>
      <c r="B240" s="15" t="s">
        <v>28</v>
      </c>
      <c r="C240" s="48"/>
      <c r="D240" s="17">
        <v>5.2</v>
      </c>
      <c r="E240" s="51">
        <v>5.2</v>
      </c>
      <c r="F240" s="51"/>
      <c r="G240" s="17"/>
      <c r="H240" s="51"/>
      <c r="I240" s="17"/>
      <c r="J240" s="40"/>
      <c r="K240" s="21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  <c r="AJ240" s="60"/>
      <c r="AK240" s="60"/>
      <c r="AL240" s="60"/>
      <c r="AM240" s="60"/>
      <c r="AN240" s="60"/>
      <c r="AO240" s="60"/>
      <c r="AP240" s="60"/>
      <c r="AQ240" s="60"/>
      <c r="AR240" s="60"/>
      <c r="AS240" s="60"/>
      <c r="AT240" s="60"/>
      <c r="AU240" s="60"/>
      <c r="AV240" s="60"/>
      <c r="AW240" s="60"/>
      <c r="AX240" s="60"/>
      <c r="AY240" s="60"/>
      <c r="AZ240" s="60"/>
      <c r="BA240" s="60"/>
      <c r="BB240" s="60"/>
      <c r="BC240" s="60"/>
      <c r="BD240" s="60"/>
      <c r="BE240" s="60"/>
      <c r="BF240" s="60"/>
      <c r="BG240" s="60"/>
      <c r="BH240" s="60"/>
      <c r="BI240" s="60"/>
      <c r="BJ240" s="60"/>
      <c r="BK240" s="60"/>
      <c r="BL240" s="60"/>
      <c r="BM240" s="60"/>
      <c r="BN240" s="60"/>
      <c r="BO240" s="60"/>
      <c r="BP240" s="60"/>
      <c r="BQ240" s="60"/>
      <c r="BR240" s="60"/>
      <c r="BS240" s="60"/>
      <c r="BT240" s="60"/>
      <c r="BU240" s="60"/>
      <c r="BV240" s="60"/>
      <c r="BW240" s="60"/>
      <c r="BX240" s="60"/>
      <c r="BY240" s="60"/>
      <c r="BZ240" s="60"/>
      <c r="CA240" s="60"/>
      <c r="CB240" s="60"/>
      <c r="CC240" s="61"/>
      <c r="CD240" s="61"/>
      <c r="CE240" s="61"/>
      <c r="CF240" s="61"/>
      <c r="CG240" s="61"/>
      <c r="CH240" s="61"/>
      <c r="CI240" s="61"/>
      <c r="CJ240" s="61"/>
      <c r="CK240" s="61"/>
      <c r="CL240" s="61"/>
      <c r="CM240" s="61"/>
      <c r="CN240" s="61"/>
      <c r="CO240" s="61"/>
      <c r="CP240" s="61"/>
      <c r="CQ240" s="61"/>
      <c r="CR240" s="61"/>
      <c r="CS240" s="61"/>
      <c r="CT240" s="61"/>
      <c r="CU240" s="61"/>
      <c r="CV240" s="61"/>
      <c r="CW240" s="61"/>
      <c r="CX240" s="61"/>
      <c r="CY240" s="61"/>
      <c r="CZ240" s="61"/>
      <c r="DA240" s="61"/>
      <c r="DB240" s="61"/>
      <c r="DC240" s="61"/>
      <c r="DD240" s="61"/>
      <c r="DE240" s="61"/>
      <c r="DF240" s="61"/>
      <c r="DG240" s="61"/>
      <c r="DH240" s="61"/>
      <c r="DI240" s="61"/>
      <c r="DJ240" s="61"/>
      <c r="DK240" s="61"/>
      <c r="DL240" s="61"/>
      <c r="DM240" s="61"/>
      <c r="DN240" s="61"/>
      <c r="DO240" s="61"/>
      <c r="DP240" s="61"/>
      <c r="DQ240" s="61"/>
      <c r="DR240" s="61"/>
      <c r="DS240" s="61"/>
      <c r="DT240" s="61"/>
      <c r="DU240" s="61"/>
      <c r="DV240" s="61"/>
      <c r="DW240" s="61"/>
      <c r="DX240" s="61"/>
      <c r="DY240" s="61"/>
      <c r="DZ240" s="61"/>
      <c r="EA240" s="61"/>
      <c r="EB240" s="61"/>
      <c r="EC240" s="61"/>
      <c r="ED240" s="61"/>
      <c r="EE240" s="61"/>
      <c r="EF240" s="61"/>
      <c r="EG240" s="61"/>
      <c r="EH240" s="61"/>
      <c r="EI240" s="61"/>
      <c r="EJ240" s="61"/>
      <c r="EK240" s="61"/>
      <c r="EL240" s="61"/>
      <c r="EM240" s="61"/>
      <c r="EN240" s="61"/>
      <c r="EO240" s="61"/>
      <c r="EP240" s="61"/>
      <c r="EQ240" s="61"/>
      <c r="ER240" s="61"/>
      <c r="ES240" s="61"/>
      <c r="ET240" s="61"/>
      <c r="EU240" s="61"/>
      <c r="EV240" s="61"/>
      <c r="EW240" s="61"/>
      <c r="EX240" s="61"/>
      <c r="EY240" s="61"/>
      <c r="EZ240" s="61"/>
      <c r="FA240" s="61"/>
      <c r="FB240" s="61"/>
      <c r="FC240" s="61"/>
      <c r="FD240" s="61"/>
      <c r="FE240" s="61"/>
      <c r="FF240" s="61"/>
      <c r="FG240" s="61"/>
      <c r="FH240" s="61"/>
      <c r="FI240" s="61"/>
      <c r="FJ240" s="61"/>
      <c r="FK240" s="61"/>
      <c r="FL240" s="61"/>
      <c r="FM240" s="61"/>
      <c r="FN240" s="61"/>
      <c r="FO240" s="61"/>
      <c r="FP240" s="61"/>
    </row>
    <row r="241" spans="1:80" s="53" customFormat="1" x14ac:dyDescent="0.25">
      <c r="A241" s="47"/>
      <c r="B241" s="15" t="s">
        <v>79</v>
      </c>
      <c r="C241" s="48"/>
      <c r="D241" s="17">
        <v>0.2</v>
      </c>
      <c r="E241" s="51">
        <v>0.2</v>
      </c>
      <c r="F241" s="51"/>
      <c r="G241" s="17"/>
      <c r="H241" s="51"/>
      <c r="I241" s="17"/>
      <c r="J241" s="40"/>
      <c r="K241" s="21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  <c r="AA241" s="20"/>
      <c r="AB241" s="20"/>
      <c r="AC241" s="20"/>
      <c r="AD241" s="20"/>
      <c r="AE241" s="20"/>
      <c r="AF241" s="20"/>
      <c r="AG241" s="20"/>
      <c r="AH241" s="20"/>
      <c r="AI241" s="20"/>
      <c r="AJ241" s="20"/>
      <c r="AK241" s="20"/>
      <c r="AL241" s="20"/>
      <c r="AM241" s="20"/>
      <c r="AN241" s="20"/>
      <c r="AO241" s="20"/>
      <c r="AP241" s="20"/>
      <c r="AQ241" s="20"/>
      <c r="AR241" s="20"/>
      <c r="AS241" s="20"/>
      <c r="AT241" s="20"/>
      <c r="AU241" s="20"/>
      <c r="AV241" s="20"/>
      <c r="AW241" s="20"/>
      <c r="AX241" s="20"/>
      <c r="AY241" s="20"/>
      <c r="AZ241" s="20"/>
      <c r="BA241" s="20"/>
      <c r="BB241" s="20"/>
      <c r="BC241" s="20"/>
      <c r="BD241" s="20"/>
      <c r="BE241" s="20"/>
      <c r="BF241" s="20"/>
      <c r="BG241" s="20"/>
      <c r="BH241" s="20"/>
      <c r="BI241" s="20"/>
      <c r="BJ241" s="20"/>
      <c r="BK241" s="20"/>
      <c r="BL241" s="20"/>
      <c r="BM241" s="20"/>
      <c r="BN241" s="20"/>
      <c r="BO241" s="20"/>
      <c r="BP241" s="20"/>
      <c r="BQ241" s="20"/>
      <c r="BR241" s="20"/>
      <c r="BS241" s="20"/>
      <c r="BT241" s="20"/>
      <c r="BU241" s="20"/>
      <c r="BV241" s="20"/>
      <c r="BW241" s="20"/>
      <c r="BX241" s="20"/>
      <c r="BY241" s="20"/>
      <c r="BZ241" s="20"/>
      <c r="CA241" s="20"/>
      <c r="CB241" s="20"/>
    </row>
    <row r="242" spans="1:80" s="53" customFormat="1" x14ac:dyDescent="0.25">
      <c r="A242" s="47"/>
      <c r="B242" s="15" t="s">
        <v>27</v>
      </c>
      <c r="C242" s="48"/>
      <c r="D242" s="17">
        <v>0.2</v>
      </c>
      <c r="E242" s="51">
        <v>0.2</v>
      </c>
      <c r="F242" s="51"/>
      <c r="G242" s="17"/>
      <c r="H242" s="51"/>
      <c r="I242" s="17"/>
      <c r="J242" s="40"/>
      <c r="K242" s="21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  <c r="AA242" s="20"/>
      <c r="AB242" s="20"/>
      <c r="AC242" s="20"/>
      <c r="AD242" s="20"/>
      <c r="AE242" s="20"/>
      <c r="AF242" s="20"/>
      <c r="AG242" s="20"/>
      <c r="AH242" s="20"/>
      <c r="AI242" s="20"/>
      <c r="AJ242" s="20"/>
      <c r="AK242" s="20"/>
      <c r="AL242" s="20"/>
      <c r="AM242" s="20"/>
      <c r="AN242" s="20"/>
      <c r="AO242" s="20"/>
      <c r="AP242" s="20"/>
      <c r="AQ242" s="20"/>
      <c r="AR242" s="20"/>
      <c r="AS242" s="20"/>
      <c r="AT242" s="20"/>
      <c r="AU242" s="20"/>
      <c r="AV242" s="20"/>
      <c r="AW242" s="20"/>
      <c r="AX242" s="20"/>
      <c r="AY242" s="20"/>
      <c r="AZ242" s="20"/>
      <c r="BA242" s="20"/>
      <c r="BB242" s="20"/>
      <c r="BC242" s="20"/>
      <c r="BD242" s="20"/>
      <c r="BE242" s="20"/>
      <c r="BF242" s="20"/>
      <c r="BG242" s="20"/>
      <c r="BH242" s="20"/>
      <c r="BI242" s="20"/>
      <c r="BJ242" s="20"/>
      <c r="BK242" s="20"/>
      <c r="BL242" s="20"/>
      <c r="BM242" s="20"/>
      <c r="BN242" s="20"/>
      <c r="BO242" s="20"/>
      <c r="BP242" s="20"/>
      <c r="BQ242" s="20"/>
      <c r="BR242" s="20"/>
      <c r="BS242" s="20"/>
      <c r="BT242" s="20"/>
      <c r="BU242" s="20"/>
      <c r="BV242" s="20"/>
      <c r="BW242" s="20"/>
      <c r="BX242" s="20"/>
      <c r="BY242" s="20"/>
      <c r="BZ242" s="20"/>
      <c r="CA242" s="20"/>
      <c r="CB242" s="20"/>
    </row>
    <row r="243" spans="1:80" s="53" customFormat="1" x14ac:dyDescent="0.25">
      <c r="A243" s="15"/>
      <c r="B243" s="15" t="s">
        <v>25</v>
      </c>
      <c r="C243" s="48"/>
      <c r="D243" s="17">
        <v>12</v>
      </c>
      <c r="E243" s="49">
        <v>12</v>
      </c>
      <c r="F243" s="51"/>
      <c r="G243" s="17"/>
      <c r="H243" s="51"/>
      <c r="I243" s="17"/>
      <c r="J243" s="83"/>
      <c r="K243" s="21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  <c r="AA243" s="20"/>
      <c r="AB243" s="20"/>
      <c r="AC243" s="20"/>
      <c r="AD243" s="20"/>
      <c r="AE243" s="20"/>
      <c r="AF243" s="20"/>
      <c r="AG243" s="20"/>
      <c r="AH243" s="20"/>
      <c r="AI243" s="20"/>
      <c r="AJ243" s="20"/>
      <c r="AK243" s="20"/>
      <c r="AL243" s="20"/>
      <c r="AM243" s="20"/>
      <c r="AN243" s="20"/>
      <c r="AO243" s="20"/>
      <c r="AP243" s="20"/>
      <c r="AQ243" s="20"/>
      <c r="AR243" s="20"/>
      <c r="AS243" s="20"/>
      <c r="AT243" s="20"/>
      <c r="AU243" s="20"/>
      <c r="AV243" s="20"/>
      <c r="AW243" s="20"/>
      <c r="AX243" s="20"/>
      <c r="AY243" s="20"/>
      <c r="AZ243" s="20"/>
      <c r="BA243" s="20"/>
      <c r="BB243" s="20"/>
      <c r="BC243" s="20"/>
      <c r="BD243" s="20"/>
      <c r="BE243" s="20"/>
      <c r="BF243" s="20"/>
      <c r="BG243" s="20"/>
      <c r="BH243" s="20"/>
      <c r="BI243" s="20"/>
      <c r="BJ243" s="20"/>
      <c r="BK243" s="20"/>
      <c r="BL243" s="20"/>
      <c r="BM243" s="20"/>
      <c r="BN243" s="20"/>
      <c r="BO243" s="20"/>
      <c r="BP243" s="20"/>
      <c r="BQ243" s="20"/>
      <c r="BR243" s="20"/>
      <c r="BS243" s="20"/>
      <c r="BT243" s="20"/>
      <c r="BU243" s="20"/>
      <c r="BV243" s="20"/>
      <c r="BW243" s="20"/>
      <c r="BX243" s="20"/>
      <c r="BY243" s="20"/>
      <c r="BZ243" s="20"/>
      <c r="CA243" s="20"/>
      <c r="CB243" s="20"/>
    </row>
    <row r="244" spans="1:80" s="53" customFormat="1" x14ac:dyDescent="0.25">
      <c r="A244" s="15"/>
      <c r="B244" s="15" t="s">
        <v>415</v>
      </c>
      <c r="C244" s="48"/>
      <c r="D244" s="17"/>
      <c r="E244" s="49"/>
      <c r="F244" s="51"/>
      <c r="G244" s="17"/>
      <c r="H244" s="51"/>
      <c r="I244" s="17"/>
      <c r="J244" s="83"/>
      <c r="K244" s="21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  <c r="AA244" s="20"/>
      <c r="AB244" s="20"/>
      <c r="AC244" s="20"/>
      <c r="AD244" s="20"/>
      <c r="AE244" s="20"/>
      <c r="AF244" s="20"/>
      <c r="AG244" s="20"/>
      <c r="AH244" s="20"/>
      <c r="AI244" s="20"/>
      <c r="AJ244" s="20"/>
      <c r="AK244" s="20"/>
      <c r="AL244" s="20"/>
      <c r="AM244" s="20"/>
      <c r="AN244" s="20"/>
      <c r="AO244" s="20"/>
      <c r="AP244" s="20"/>
      <c r="AQ244" s="20"/>
      <c r="AR244" s="20"/>
      <c r="AS244" s="20"/>
      <c r="AT244" s="20"/>
      <c r="AU244" s="20"/>
      <c r="AV244" s="20"/>
      <c r="AW244" s="20"/>
      <c r="AX244" s="20"/>
      <c r="AY244" s="20"/>
      <c r="AZ244" s="20"/>
      <c r="BA244" s="20"/>
      <c r="BB244" s="20"/>
      <c r="BC244" s="20"/>
      <c r="BD244" s="20"/>
      <c r="BE244" s="20"/>
      <c r="BF244" s="20"/>
      <c r="BG244" s="20"/>
      <c r="BH244" s="20"/>
      <c r="BI244" s="20"/>
      <c r="BJ244" s="20"/>
      <c r="BK244" s="20"/>
      <c r="BL244" s="20"/>
      <c r="BM244" s="20"/>
      <c r="BN244" s="20"/>
      <c r="BO244" s="20"/>
      <c r="BP244" s="20"/>
      <c r="BQ244" s="20"/>
      <c r="BR244" s="20"/>
      <c r="BS244" s="20"/>
      <c r="BT244" s="20"/>
      <c r="BU244" s="20"/>
      <c r="BV244" s="20"/>
      <c r="BW244" s="20"/>
      <c r="BX244" s="20"/>
      <c r="BY244" s="20"/>
      <c r="BZ244" s="20"/>
      <c r="CA244" s="20"/>
      <c r="CB244" s="20"/>
    </row>
    <row r="245" spans="1:80" s="53" customFormat="1" x14ac:dyDescent="0.25">
      <c r="A245" s="15"/>
      <c r="B245" s="15" t="s">
        <v>28</v>
      </c>
      <c r="C245" s="48"/>
      <c r="D245" s="17">
        <v>0.8</v>
      </c>
      <c r="E245" s="49">
        <v>0.8</v>
      </c>
      <c r="F245" s="51"/>
      <c r="G245" s="17"/>
      <c r="H245" s="51"/>
      <c r="I245" s="17"/>
      <c r="J245" s="83"/>
      <c r="K245" s="21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  <c r="AA245" s="20"/>
      <c r="AB245" s="20"/>
      <c r="AC245" s="20"/>
      <c r="AD245" s="20"/>
      <c r="AE245" s="20"/>
      <c r="AF245" s="20"/>
      <c r="AG245" s="20"/>
      <c r="AH245" s="20"/>
      <c r="AI245" s="20"/>
      <c r="AJ245" s="20"/>
      <c r="AK245" s="20"/>
      <c r="AL245" s="20"/>
      <c r="AM245" s="20"/>
      <c r="AN245" s="20"/>
      <c r="AO245" s="20"/>
      <c r="AP245" s="20"/>
      <c r="AQ245" s="20"/>
      <c r="AR245" s="20"/>
      <c r="AS245" s="20"/>
      <c r="AT245" s="20"/>
      <c r="AU245" s="20"/>
      <c r="AV245" s="20"/>
      <c r="AW245" s="20"/>
      <c r="AX245" s="20"/>
      <c r="AY245" s="20"/>
      <c r="AZ245" s="20"/>
      <c r="BA245" s="20"/>
      <c r="BB245" s="20"/>
      <c r="BC245" s="20"/>
      <c r="BD245" s="20"/>
      <c r="BE245" s="20"/>
      <c r="BF245" s="20"/>
      <c r="BG245" s="20"/>
      <c r="BH245" s="20"/>
      <c r="BI245" s="20"/>
      <c r="BJ245" s="20"/>
      <c r="BK245" s="20"/>
      <c r="BL245" s="20"/>
      <c r="BM245" s="20"/>
      <c r="BN245" s="20"/>
      <c r="BO245" s="20"/>
      <c r="BP245" s="20"/>
      <c r="BQ245" s="20"/>
      <c r="BR245" s="20"/>
      <c r="BS245" s="20"/>
      <c r="BT245" s="20"/>
      <c r="BU245" s="20"/>
      <c r="BV245" s="20"/>
      <c r="BW245" s="20"/>
      <c r="BX245" s="20"/>
      <c r="BY245" s="20"/>
      <c r="BZ245" s="20"/>
      <c r="CA245" s="20"/>
      <c r="CB245" s="20"/>
    </row>
    <row r="246" spans="1:80" s="53" customFormat="1" x14ac:dyDescent="0.25">
      <c r="A246" s="15"/>
      <c r="B246" s="15" t="s">
        <v>169</v>
      </c>
      <c r="C246" s="48"/>
      <c r="D246" s="17">
        <v>0.8</v>
      </c>
      <c r="E246" s="49">
        <v>0.8</v>
      </c>
      <c r="F246" s="51"/>
      <c r="G246" s="17"/>
      <c r="H246" s="51"/>
      <c r="I246" s="17"/>
      <c r="J246" s="83"/>
      <c r="K246" s="21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  <c r="AA246" s="20"/>
      <c r="AB246" s="20"/>
      <c r="AC246" s="20"/>
      <c r="AD246" s="20"/>
      <c r="AE246" s="20"/>
      <c r="AF246" s="20"/>
      <c r="AG246" s="20"/>
      <c r="AH246" s="20"/>
      <c r="AI246" s="20"/>
      <c r="AJ246" s="20"/>
      <c r="AK246" s="20"/>
      <c r="AL246" s="20"/>
      <c r="AM246" s="20"/>
      <c r="AN246" s="20"/>
      <c r="AO246" s="20"/>
      <c r="AP246" s="20"/>
      <c r="AQ246" s="20"/>
      <c r="AR246" s="20"/>
      <c r="AS246" s="20"/>
      <c r="AT246" s="20"/>
      <c r="AU246" s="20"/>
      <c r="AV246" s="20"/>
      <c r="AW246" s="20"/>
      <c r="AX246" s="20"/>
      <c r="AY246" s="20"/>
      <c r="AZ246" s="20"/>
      <c r="BA246" s="20"/>
      <c r="BB246" s="20"/>
      <c r="BC246" s="20"/>
      <c r="BD246" s="20"/>
      <c r="BE246" s="20"/>
      <c r="BF246" s="20"/>
      <c r="BG246" s="20"/>
      <c r="BH246" s="20"/>
      <c r="BI246" s="20"/>
      <c r="BJ246" s="20"/>
      <c r="BK246" s="20"/>
      <c r="BL246" s="20"/>
      <c r="BM246" s="20"/>
      <c r="BN246" s="20"/>
      <c r="BO246" s="20"/>
      <c r="BP246" s="20"/>
      <c r="BQ246" s="20"/>
      <c r="BR246" s="20"/>
      <c r="BS246" s="20"/>
      <c r="BT246" s="20"/>
      <c r="BU246" s="20"/>
      <c r="BV246" s="20"/>
      <c r="BW246" s="20"/>
      <c r="BX246" s="20"/>
      <c r="BY246" s="20"/>
      <c r="BZ246" s="20"/>
      <c r="CA246" s="20"/>
      <c r="CB246" s="20"/>
    </row>
    <row r="247" spans="1:80" s="53" customFormat="1" x14ac:dyDescent="0.25">
      <c r="A247" s="15"/>
      <c r="B247" s="15" t="s">
        <v>55</v>
      </c>
      <c r="C247" s="48"/>
      <c r="D247" s="17">
        <v>0.08</v>
      </c>
      <c r="E247" s="49">
        <v>0.08</v>
      </c>
      <c r="F247" s="51"/>
      <c r="G247" s="17"/>
      <c r="H247" s="51"/>
      <c r="I247" s="17"/>
      <c r="J247" s="83"/>
      <c r="K247" s="21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  <c r="AA247" s="20"/>
      <c r="AB247" s="20"/>
      <c r="AC247" s="20"/>
      <c r="AD247" s="20"/>
      <c r="AE247" s="20"/>
      <c r="AF247" s="20"/>
      <c r="AG247" s="20"/>
      <c r="AH247" s="20"/>
      <c r="AI247" s="20"/>
      <c r="AJ247" s="20"/>
      <c r="AK247" s="20"/>
      <c r="AL247" s="20"/>
      <c r="AM247" s="20"/>
      <c r="AN247" s="20"/>
      <c r="AO247" s="20"/>
      <c r="AP247" s="20"/>
      <c r="AQ247" s="20"/>
      <c r="AR247" s="20"/>
      <c r="AS247" s="20"/>
      <c r="AT247" s="20"/>
      <c r="AU247" s="20"/>
      <c r="AV247" s="20"/>
      <c r="AW247" s="20"/>
      <c r="AX247" s="20"/>
      <c r="AY247" s="20"/>
      <c r="AZ247" s="20"/>
      <c r="BA247" s="20"/>
      <c r="BB247" s="20"/>
      <c r="BC247" s="20"/>
      <c r="BD247" s="20"/>
      <c r="BE247" s="20"/>
      <c r="BF247" s="20"/>
      <c r="BG247" s="20"/>
      <c r="BH247" s="20"/>
      <c r="BI247" s="20"/>
      <c r="BJ247" s="20"/>
      <c r="BK247" s="20"/>
      <c r="BL247" s="20"/>
      <c r="BM247" s="20"/>
      <c r="BN247" s="20"/>
      <c r="BO247" s="20"/>
      <c r="BP247" s="20"/>
      <c r="BQ247" s="20"/>
      <c r="BR247" s="20"/>
      <c r="BS247" s="20"/>
      <c r="BT247" s="20"/>
      <c r="BU247" s="20"/>
      <c r="BV247" s="20"/>
      <c r="BW247" s="20"/>
      <c r="BX247" s="20"/>
      <c r="BY247" s="20"/>
      <c r="BZ247" s="20"/>
      <c r="CA247" s="20"/>
      <c r="CB247" s="20"/>
    </row>
    <row r="248" spans="1:80" x14ac:dyDescent="0.25">
      <c r="A248" s="54" t="s">
        <v>163</v>
      </c>
      <c r="B248" s="21"/>
      <c r="C248" s="55">
        <v>100</v>
      </c>
      <c r="D248" s="122"/>
      <c r="E248" s="55"/>
      <c r="F248" s="59">
        <v>2.9</v>
      </c>
      <c r="G248" s="59">
        <v>2.5</v>
      </c>
      <c r="H248" s="59">
        <v>4.2</v>
      </c>
      <c r="I248" s="59">
        <v>55.6</v>
      </c>
      <c r="J248" s="40" t="s">
        <v>83</v>
      </c>
    </row>
    <row r="249" spans="1:80" x14ac:dyDescent="0.25">
      <c r="A249" s="54"/>
      <c r="B249" s="21" t="s">
        <v>165</v>
      </c>
      <c r="C249" s="55"/>
      <c r="D249" s="122">
        <v>103.64</v>
      </c>
      <c r="E249" s="55">
        <v>100</v>
      </c>
      <c r="F249" s="59"/>
      <c r="G249" s="24"/>
      <c r="H249" s="59"/>
      <c r="I249" s="24"/>
      <c r="J249" s="40"/>
    </row>
    <row r="250" spans="1:80" s="53" customFormat="1" x14ac:dyDescent="0.25">
      <c r="A250" s="47" t="s">
        <v>170</v>
      </c>
      <c r="B250" s="15"/>
      <c r="C250" s="48" t="s">
        <v>341</v>
      </c>
      <c r="D250" s="17"/>
      <c r="E250" s="51"/>
      <c r="F250" s="49">
        <v>2.5</v>
      </c>
      <c r="G250" s="51">
        <v>2.2999999999999998</v>
      </c>
      <c r="H250" s="17">
        <v>0.15</v>
      </c>
      <c r="I250" s="49">
        <v>31.5</v>
      </c>
      <c r="J250" s="40" t="s">
        <v>171</v>
      </c>
      <c r="K250" s="21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  <c r="AA250" s="20"/>
      <c r="AB250" s="20"/>
      <c r="AC250" s="20"/>
      <c r="AD250" s="20"/>
      <c r="AE250" s="20"/>
      <c r="AF250" s="20"/>
      <c r="AG250" s="20"/>
      <c r="AH250" s="20"/>
      <c r="AI250" s="20"/>
      <c r="AJ250" s="20"/>
      <c r="AK250" s="20"/>
      <c r="AL250" s="20"/>
      <c r="AM250" s="20"/>
      <c r="AN250" s="20"/>
      <c r="AO250" s="20"/>
      <c r="AP250" s="20"/>
      <c r="AQ250" s="20"/>
      <c r="AR250" s="20"/>
      <c r="AS250" s="20"/>
      <c r="AT250" s="20"/>
      <c r="AU250" s="20"/>
      <c r="AV250" s="20"/>
      <c r="AW250" s="20"/>
      <c r="AX250" s="20"/>
      <c r="AY250" s="20"/>
      <c r="AZ250" s="20"/>
      <c r="BA250" s="20"/>
      <c r="BB250" s="20"/>
      <c r="BC250" s="20"/>
      <c r="BD250" s="20"/>
      <c r="BE250" s="20"/>
      <c r="BF250" s="20"/>
      <c r="BG250" s="20"/>
      <c r="BH250" s="20"/>
      <c r="BI250" s="20"/>
      <c r="BJ250" s="20"/>
      <c r="BK250" s="20"/>
      <c r="BL250" s="20"/>
      <c r="BM250" s="20"/>
      <c r="BN250" s="20"/>
      <c r="BO250" s="20"/>
      <c r="BP250" s="20"/>
      <c r="BQ250" s="20"/>
      <c r="BR250" s="20"/>
      <c r="BS250" s="20"/>
      <c r="BT250" s="20"/>
      <c r="BU250" s="20"/>
      <c r="BV250" s="20"/>
      <c r="BW250" s="20"/>
      <c r="BX250" s="20"/>
      <c r="BY250" s="20"/>
      <c r="BZ250" s="20"/>
      <c r="CA250" s="20"/>
      <c r="CB250" s="20"/>
    </row>
    <row r="251" spans="1:80" s="53" customFormat="1" x14ac:dyDescent="0.25">
      <c r="A251" s="47"/>
      <c r="B251" s="15" t="s">
        <v>80</v>
      </c>
      <c r="C251" s="48"/>
      <c r="D251" s="17">
        <v>24</v>
      </c>
      <c r="E251" s="51">
        <v>24</v>
      </c>
      <c r="F251" s="49"/>
      <c r="G251" s="51"/>
      <c r="H251" s="17"/>
      <c r="I251" s="49"/>
      <c r="J251" s="40"/>
      <c r="K251" s="21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  <c r="AA251" s="20"/>
      <c r="AB251" s="20"/>
      <c r="AC251" s="20"/>
      <c r="AD251" s="20"/>
      <c r="AE251" s="20"/>
      <c r="AF251" s="20"/>
      <c r="AG251" s="20"/>
      <c r="AH251" s="20"/>
      <c r="AI251" s="20"/>
      <c r="AJ251" s="20"/>
      <c r="AK251" s="20"/>
      <c r="AL251" s="20"/>
      <c r="AM251" s="20"/>
      <c r="AN251" s="20"/>
      <c r="AO251" s="20"/>
      <c r="AP251" s="20"/>
      <c r="AQ251" s="20"/>
      <c r="AR251" s="20"/>
      <c r="AS251" s="20"/>
      <c r="AT251" s="20"/>
      <c r="AU251" s="20"/>
      <c r="AV251" s="20"/>
      <c r="AW251" s="20"/>
      <c r="AX251" s="20"/>
      <c r="AY251" s="20"/>
      <c r="AZ251" s="20"/>
      <c r="BA251" s="20"/>
      <c r="BB251" s="20"/>
      <c r="BC251" s="20"/>
      <c r="BD251" s="20"/>
      <c r="BE251" s="20"/>
      <c r="BF251" s="20"/>
      <c r="BG251" s="20"/>
      <c r="BH251" s="20"/>
      <c r="BI251" s="20"/>
      <c r="BJ251" s="20"/>
      <c r="BK251" s="20"/>
      <c r="BL251" s="20"/>
      <c r="BM251" s="20"/>
      <c r="BN251" s="20"/>
      <c r="BO251" s="20"/>
      <c r="BP251" s="20"/>
      <c r="BQ251" s="20"/>
      <c r="BR251" s="20"/>
      <c r="BS251" s="20"/>
      <c r="BT251" s="20"/>
      <c r="BU251" s="20"/>
      <c r="BV251" s="20"/>
      <c r="BW251" s="20"/>
      <c r="BX251" s="20"/>
      <c r="BY251" s="20"/>
      <c r="BZ251" s="20"/>
      <c r="CA251" s="20"/>
      <c r="CB251" s="20"/>
    </row>
    <row r="252" spans="1:80" s="136" customFormat="1" ht="17.25" customHeight="1" x14ac:dyDescent="0.25">
      <c r="A252" s="54" t="s">
        <v>172</v>
      </c>
      <c r="B252" s="21"/>
      <c r="C252" s="25">
        <v>110</v>
      </c>
      <c r="D252" s="55"/>
      <c r="E252" s="25"/>
      <c r="F252" s="55">
        <v>2.75</v>
      </c>
      <c r="G252" s="25">
        <v>4.4800000000000004</v>
      </c>
      <c r="H252" s="55">
        <v>20</v>
      </c>
      <c r="I252" s="102">
        <v>131</v>
      </c>
      <c r="J252" s="103" t="s">
        <v>173</v>
      </c>
      <c r="K252" s="21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  <c r="AA252" s="20"/>
      <c r="AB252" s="20"/>
      <c r="AC252" s="20"/>
      <c r="AD252" s="20"/>
      <c r="AE252" s="20"/>
      <c r="AF252" s="20"/>
      <c r="AG252" s="20"/>
      <c r="AH252" s="20"/>
      <c r="AI252" s="20"/>
      <c r="AJ252" s="20"/>
      <c r="AK252" s="20"/>
      <c r="AL252" s="20"/>
      <c r="AM252" s="20"/>
      <c r="AN252" s="20"/>
      <c r="AO252" s="20"/>
      <c r="AP252" s="20"/>
      <c r="AQ252" s="20"/>
      <c r="AR252" s="20"/>
      <c r="AS252" s="20"/>
      <c r="AT252" s="20"/>
      <c r="AU252" s="20"/>
      <c r="AV252" s="20"/>
      <c r="AW252" s="20"/>
      <c r="AX252" s="20"/>
      <c r="AY252" s="20"/>
      <c r="AZ252" s="20"/>
      <c r="BA252" s="20"/>
      <c r="BB252" s="20"/>
      <c r="BC252" s="20"/>
      <c r="BD252" s="20"/>
      <c r="BE252" s="20"/>
      <c r="BF252" s="20"/>
      <c r="BG252" s="20"/>
      <c r="BH252" s="20"/>
      <c r="BI252" s="20"/>
      <c r="BJ252" s="20"/>
      <c r="BK252" s="20"/>
      <c r="BL252" s="20"/>
      <c r="BM252" s="20"/>
      <c r="BN252" s="20"/>
      <c r="BO252" s="20"/>
      <c r="BP252" s="20"/>
      <c r="BQ252" s="20"/>
      <c r="BR252" s="20"/>
      <c r="BS252" s="20"/>
      <c r="BT252" s="20"/>
      <c r="BU252" s="20"/>
      <c r="BV252" s="20"/>
      <c r="BW252" s="20"/>
      <c r="BX252" s="20"/>
      <c r="BY252" s="20"/>
      <c r="BZ252" s="20"/>
      <c r="CA252" s="20"/>
      <c r="CB252" s="20"/>
    </row>
    <row r="253" spans="1:80" s="136" customFormat="1" x14ac:dyDescent="0.25">
      <c r="A253" s="137"/>
      <c r="B253" s="138" t="s">
        <v>114</v>
      </c>
      <c r="C253" s="139"/>
      <c r="D253" s="345">
        <v>171.4</v>
      </c>
      <c r="E253" s="350">
        <v>137.12</v>
      </c>
      <c r="F253" s="93"/>
      <c r="G253" s="94"/>
      <c r="H253" s="95"/>
      <c r="I253" s="96"/>
      <c r="J253" s="97"/>
      <c r="K253" s="21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  <c r="AA253" s="20"/>
      <c r="AB253" s="20"/>
      <c r="AC253" s="20"/>
      <c r="AD253" s="20"/>
      <c r="AE253" s="20"/>
      <c r="AF253" s="20"/>
      <c r="AG253" s="20"/>
      <c r="AH253" s="20"/>
      <c r="AI253" s="20"/>
      <c r="AJ253" s="20"/>
      <c r="AK253" s="20"/>
      <c r="AL253" s="20"/>
      <c r="AM253" s="20"/>
      <c r="AN253" s="20"/>
      <c r="AO253" s="20"/>
      <c r="AP253" s="20"/>
      <c r="AQ253" s="20"/>
      <c r="AR253" s="20"/>
      <c r="AS253" s="20"/>
      <c r="AT253" s="20"/>
      <c r="AU253" s="20"/>
      <c r="AV253" s="20"/>
      <c r="AW253" s="20"/>
      <c r="AX253" s="20"/>
      <c r="AY253" s="20"/>
      <c r="AZ253" s="20"/>
      <c r="BA253" s="20"/>
      <c r="BB253" s="20"/>
      <c r="BC253" s="20"/>
      <c r="BD253" s="20"/>
      <c r="BE253" s="20"/>
      <c r="BF253" s="20"/>
      <c r="BG253" s="20"/>
      <c r="BH253" s="20"/>
      <c r="BI253" s="20"/>
      <c r="BJ253" s="20"/>
      <c r="BK253" s="20"/>
      <c r="BL253" s="20"/>
      <c r="BM253" s="20"/>
      <c r="BN253" s="20"/>
      <c r="BO253" s="20"/>
      <c r="BP253" s="20"/>
      <c r="BQ253" s="20"/>
      <c r="BR253" s="20"/>
      <c r="BS253" s="20"/>
      <c r="BT253" s="20"/>
      <c r="BU253" s="20"/>
      <c r="BV253" s="20"/>
      <c r="BW253" s="20"/>
      <c r="BX253" s="20"/>
      <c r="BY253" s="20"/>
      <c r="BZ253" s="20"/>
      <c r="CA253" s="20"/>
      <c r="CB253" s="20"/>
    </row>
    <row r="254" spans="1:80" s="136" customFormat="1" x14ac:dyDescent="0.25">
      <c r="A254" s="54"/>
      <c r="B254" s="21" t="s">
        <v>53</v>
      </c>
      <c r="C254" s="55"/>
      <c r="D254" s="345">
        <v>10.9</v>
      </c>
      <c r="E254" s="351">
        <v>9.1560000000000006</v>
      </c>
      <c r="F254" s="58"/>
      <c r="G254" s="63"/>
      <c r="H254" s="25"/>
      <c r="I254" s="141"/>
      <c r="J254" s="103"/>
      <c r="K254" s="21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  <c r="AA254" s="20"/>
      <c r="AB254" s="20"/>
      <c r="AC254" s="20"/>
      <c r="AD254" s="20"/>
      <c r="AE254" s="20"/>
      <c r="AF254" s="20"/>
      <c r="AG254" s="20"/>
      <c r="AH254" s="20"/>
      <c r="AI254" s="20"/>
      <c r="AJ254" s="20"/>
      <c r="AK254" s="20"/>
      <c r="AL254" s="20"/>
      <c r="AM254" s="20"/>
      <c r="AN254" s="20"/>
      <c r="AO254" s="20"/>
      <c r="AP254" s="20"/>
      <c r="AQ254" s="20"/>
      <c r="AR254" s="20"/>
      <c r="AS254" s="20"/>
      <c r="AT254" s="20"/>
      <c r="AU254" s="20"/>
      <c r="AV254" s="20"/>
      <c r="AW254" s="20"/>
      <c r="AX254" s="20"/>
      <c r="AY254" s="20"/>
      <c r="AZ254" s="20"/>
      <c r="BA254" s="20"/>
      <c r="BB254" s="20"/>
      <c r="BC254" s="20"/>
      <c r="BD254" s="20"/>
      <c r="BE254" s="20"/>
      <c r="BF254" s="20"/>
      <c r="BG254" s="20"/>
      <c r="BH254" s="20"/>
      <c r="BI254" s="20"/>
      <c r="BJ254" s="20"/>
      <c r="BK254" s="20"/>
      <c r="BL254" s="20"/>
      <c r="BM254" s="20"/>
      <c r="BN254" s="20"/>
      <c r="BO254" s="20"/>
      <c r="BP254" s="20"/>
      <c r="BQ254" s="20"/>
      <c r="BR254" s="20"/>
      <c r="BS254" s="20"/>
      <c r="BT254" s="20"/>
      <c r="BU254" s="20"/>
      <c r="BV254" s="20"/>
      <c r="BW254" s="20"/>
      <c r="BX254" s="20"/>
      <c r="BY254" s="20"/>
      <c r="BZ254" s="20"/>
      <c r="CA254" s="20"/>
      <c r="CB254" s="20"/>
    </row>
    <row r="255" spans="1:80" s="136" customFormat="1" x14ac:dyDescent="0.25">
      <c r="A255" s="54"/>
      <c r="B255" s="21" t="s">
        <v>52</v>
      </c>
      <c r="C255" s="55"/>
      <c r="D255" s="351">
        <v>16.279</v>
      </c>
      <c r="E255" s="350">
        <v>12.24</v>
      </c>
      <c r="F255" s="58"/>
      <c r="G255" s="63"/>
      <c r="H255" s="25"/>
      <c r="I255" s="141"/>
      <c r="J255" s="103"/>
      <c r="K255" s="21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  <c r="AA255" s="20"/>
      <c r="AB255" s="20"/>
      <c r="AC255" s="20"/>
      <c r="AD255" s="20"/>
      <c r="AE255" s="20"/>
      <c r="AF255" s="20"/>
      <c r="AG255" s="20"/>
      <c r="AH255" s="20"/>
      <c r="AI255" s="20"/>
      <c r="AJ255" s="20"/>
      <c r="AK255" s="20"/>
      <c r="AL255" s="20"/>
      <c r="AM255" s="20"/>
      <c r="AN255" s="20"/>
      <c r="AO255" s="20"/>
      <c r="AP255" s="20"/>
      <c r="AQ255" s="20"/>
      <c r="AR255" s="20"/>
      <c r="AS255" s="20"/>
      <c r="AT255" s="20"/>
      <c r="AU255" s="20"/>
      <c r="AV255" s="20"/>
      <c r="AW255" s="20"/>
      <c r="AX255" s="20"/>
      <c r="AY255" s="20"/>
      <c r="AZ255" s="20"/>
      <c r="BA255" s="20"/>
      <c r="BB255" s="20"/>
      <c r="BC255" s="20"/>
      <c r="BD255" s="20"/>
      <c r="BE255" s="20"/>
      <c r="BF255" s="20"/>
      <c r="BG255" s="20"/>
      <c r="BH255" s="20"/>
      <c r="BI255" s="20"/>
      <c r="BJ255" s="20"/>
      <c r="BK255" s="20"/>
      <c r="BL255" s="20"/>
      <c r="BM255" s="20"/>
      <c r="BN255" s="20"/>
      <c r="BO255" s="20"/>
      <c r="BP255" s="20"/>
      <c r="BQ255" s="20"/>
      <c r="BR255" s="20"/>
      <c r="BS255" s="20"/>
      <c r="BT255" s="20"/>
      <c r="BU255" s="20"/>
      <c r="BV255" s="20"/>
      <c r="BW255" s="20"/>
      <c r="BX255" s="20"/>
      <c r="BY255" s="20"/>
      <c r="BZ255" s="20"/>
      <c r="CA255" s="20"/>
      <c r="CB255" s="20"/>
    </row>
    <row r="256" spans="1:80" s="136" customFormat="1" x14ac:dyDescent="0.25">
      <c r="A256" s="54"/>
      <c r="B256" s="21" t="s">
        <v>63</v>
      </c>
      <c r="C256" s="63"/>
      <c r="D256" s="350">
        <v>1.32</v>
      </c>
      <c r="E256" s="350">
        <v>1.32</v>
      </c>
      <c r="F256" s="58"/>
      <c r="G256" s="63"/>
      <c r="H256" s="25"/>
      <c r="I256" s="141"/>
      <c r="J256" s="103"/>
      <c r="K256" s="21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  <c r="AA256" s="20"/>
      <c r="AB256" s="20"/>
      <c r="AC256" s="20"/>
      <c r="AD256" s="20"/>
      <c r="AE256" s="20"/>
      <c r="AF256" s="20"/>
      <c r="AG256" s="20"/>
      <c r="AH256" s="20"/>
      <c r="AI256" s="20"/>
      <c r="AJ256" s="20"/>
      <c r="AK256" s="20"/>
      <c r="AL256" s="20"/>
      <c r="AM256" s="20"/>
      <c r="AN256" s="20"/>
      <c r="AO256" s="20"/>
      <c r="AP256" s="20"/>
      <c r="AQ256" s="20"/>
      <c r="AR256" s="20"/>
      <c r="AS256" s="20"/>
      <c r="AT256" s="20"/>
      <c r="AU256" s="20"/>
      <c r="AV256" s="20"/>
      <c r="AW256" s="20"/>
      <c r="AX256" s="20"/>
      <c r="AY256" s="20"/>
      <c r="AZ256" s="20"/>
      <c r="BA256" s="20"/>
      <c r="BB256" s="20"/>
      <c r="BC256" s="20"/>
      <c r="BD256" s="20"/>
      <c r="BE256" s="20"/>
      <c r="BF256" s="20"/>
      <c r="BG256" s="20"/>
      <c r="BH256" s="20"/>
      <c r="BI256" s="20"/>
      <c r="BJ256" s="20"/>
      <c r="BK256" s="20"/>
      <c r="BL256" s="20"/>
      <c r="BM256" s="20"/>
      <c r="BN256" s="20"/>
      <c r="BO256" s="20"/>
      <c r="BP256" s="20"/>
      <c r="BQ256" s="20"/>
      <c r="BR256" s="20"/>
      <c r="BS256" s="20"/>
      <c r="BT256" s="20"/>
      <c r="BU256" s="20"/>
      <c r="BV256" s="20"/>
      <c r="BW256" s="20"/>
      <c r="BX256" s="20"/>
      <c r="BY256" s="20"/>
      <c r="BZ256" s="20"/>
      <c r="CA256" s="20"/>
      <c r="CB256" s="20"/>
    </row>
    <row r="257" spans="1:172" s="136" customFormat="1" x14ac:dyDescent="0.25">
      <c r="A257" s="54"/>
      <c r="B257" s="21" t="s">
        <v>28</v>
      </c>
      <c r="C257" s="63"/>
      <c r="D257" s="345">
        <v>3.6</v>
      </c>
      <c r="E257" s="345">
        <v>3.6</v>
      </c>
      <c r="F257" s="58"/>
      <c r="G257" s="63"/>
      <c r="H257" s="25"/>
      <c r="I257" s="141"/>
      <c r="J257" s="103"/>
      <c r="K257" s="21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  <c r="AA257" s="20"/>
      <c r="AB257" s="20"/>
      <c r="AC257" s="20"/>
      <c r="AD257" s="20"/>
      <c r="AE257" s="20"/>
      <c r="AF257" s="20"/>
      <c r="AG257" s="20"/>
      <c r="AH257" s="20"/>
      <c r="AI257" s="20"/>
      <c r="AJ257" s="20"/>
      <c r="AK257" s="20"/>
      <c r="AL257" s="20"/>
      <c r="AM257" s="20"/>
      <c r="AN257" s="20"/>
      <c r="AO257" s="20"/>
      <c r="AP257" s="20"/>
      <c r="AQ257" s="20"/>
      <c r="AR257" s="20"/>
      <c r="AS257" s="20"/>
      <c r="AT257" s="20"/>
      <c r="AU257" s="20"/>
      <c r="AV257" s="20"/>
      <c r="AW257" s="20"/>
      <c r="AX257" s="20"/>
      <c r="AY257" s="20"/>
      <c r="AZ257" s="20"/>
      <c r="BA257" s="20"/>
      <c r="BB257" s="20"/>
      <c r="BC257" s="20"/>
      <c r="BD257" s="20"/>
      <c r="BE257" s="20"/>
      <c r="BF257" s="20"/>
      <c r="BG257" s="20"/>
      <c r="BH257" s="20"/>
      <c r="BI257" s="20"/>
      <c r="BJ257" s="20"/>
      <c r="BK257" s="20"/>
      <c r="BL257" s="20"/>
      <c r="BM257" s="20"/>
      <c r="BN257" s="20"/>
      <c r="BO257" s="20"/>
      <c r="BP257" s="20"/>
      <c r="BQ257" s="20"/>
      <c r="BR257" s="20"/>
      <c r="BS257" s="20"/>
      <c r="BT257" s="20"/>
      <c r="BU257" s="20"/>
      <c r="BV257" s="20"/>
      <c r="BW257" s="20"/>
      <c r="BX257" s="20"/>
      <c r="BY257" s="20"/>
      <c r="BZ257" s="20"/>
      <c r="CA257" s="20"/>
      <c r="CB257" s="20"/>
    </row>
    <row r="258" spans="1:172" s="136" customFormat="1" x14ac:dyDescent="0.25">
      <c r="A258" s="54"/>
      <c r="B258" s="21" t="s">
        <v>74</v>
      </c>
      <c r="C258" s="63"/>
      <c r="D258" s="345">
        <v>3.3</v>
      </c>
      <c r="E258" s="345">
        <v>3.3</v>
      </c>
      <c r="F258" s="58"/>
      <c r="G258" s="55"/>
      <c r="H258" s="25"/>
      <c r="I258" s="141"/>
      <c r="J258" s="103"/>
      <c r="K258" s="21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  <c r="AA258" s="20"/>
      <c r="AB258" s="20"/>
      <c r="AC258" s="20"/>
      <c r="AD258" s="20"/>
      <c r="AE258" s="20"/>
      <c r="AF258" s="20"/>
      <c r="AG258" s="20"/>
      <c r="AH258" s="20"/>
      <c r="AI258" s="20"/>
      <c r="AJ258" s="20"/>
      <c r="AK258" s="20"/>
      <c r="AL258" s="20"/>
      <c r="AM258" s="20"/>
      <c r="AN258" s="20"/>
      <c r="AO258" s="20"/>
      <c r="AP258" s="20"/>
      <c r="AQ258" s="20"/>
      <c r="AR258" s="20"/>
      <c r="AS258" s="20"/>
      <c r="AT258" s="20"/>
      <c r="AU258" s="20"/>
      <c r="AV258" s="20"/>
      <c r="AW258" s="20"/>
      <c r="AX258" s="20"/>
      <c r="AY258" s="20"/>
      <c r="AZ258" s="20"/>
      <c r="BA258" s="20"/>
      <c r="BB258" s="20"/>
      <c r="BC258" s="20"/>
      <c r="BD258" s="20"/>
      <c r="BE258" s="20"/>
      <c r="BF258" s="20"/>
      <c r="BG258" s="20"/>
      <c r="BH258" s="20"/>
      <c r="BI258" s="20"/>
      <c r="BJ258" s="20"/>
      <c r="BK258" s="20"/>
      <c r="BL258" s="20"/>
      <c r="BM258" s="20"/>
      <c r="BN258" s="20"/>
      <c r="BO258" s="20"/>
      <c r="BP258" s="20"/>
      <c r="BQ258" s="20"/>
      <c r="BR258" s="20"/>
      <c r="BS258" s="20"/>
      <c r="BT258" s="20"/>
      <c r="BU258" s="20"/>
      <c r="BV258" s="20"/>
      <c r="BW258" s="20"/>
      <c r="BX258" s="20"/>
      <c r="BY258" s="20"/>
      <c r="BZ258" s="20"/>
      <c r="CA258" s="20"/>
      <c r="CB258" s="20"/>
    </row>
    <row r="259" spans="1:172" s="136" customFormat="1" x14ac:dyDescent="0.25">
      <c r="A259" s="54"/>
      <c r="B259" s="21" t="s">
        <v>116</v>
      </c>
      <c r="C259" s="63"/>
      <c r="D259" s="350">
        <v>5.13</v>
      </c>
      <c r="E259" s="350">
        <v>5.13</v>
      </c>
      <c r="F259" s="58"/>
      <c r="G259" s="55"/>
      <c r="H259" s="25"/>
      <c r="I259" s="141"/>
      <c r="J259" s="103"/>
      <c r="K259" s="21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0"/>
      <c r="AO259" s="20"/>
      <c r="AP259" s="20"/>
      <c r="AQ259" s="20"/>
      <c r="AR259" s="20"/>
      <c r="AS259" s="20"/>
      <c r="AT259" s="20"/>
      <c r="AU259" s="20"/>
      <c r="AV259" s="20"/>
      <c r="AW259" s="20"/>
      <c r="AX259" s="20"/>
      <c r="AY259" s="20"/>
      <c r="AZ259" s="20"/>
      <c r="BA259" s="20"/>
      <c r="BB259" s="20"/>
      <c r="BC259" s="20"/>
      <c r="BD259" s="20"/>
      <c r="BE259" s="20"/>
      <c r="BF259" s="20"/>
      <c r="BG259" s="20"/>
      <c r="BH259" s="20"/>
      <c r="BI259" s="20"/>
      <c r="BJ259" s="20"/>
      <c r="BK259" s="20"/>
      <c r="BL259" s="20"/>
      <c r="BM259" s="20"/>
      <c r="BN259" s="20"/>
      <c r="BO259" s="20"/>
      <c r="BP259" s="20"/>
      <c r="BQ259" s="20"/>
      <c r="BR259" s="20"/>
      <c r="BS259" s="20"/>
      <c r="BT259" s="20"/>
      <c r="BU259" s="20"/>
      <c r="BV259" s="20"/>
      <c r="BW259" s="20"/>
      <c r="BX259" s="20"/>
      <c r="BY259" s="20"/>
      <c r="BZ259" s="20"/>
      <c r="CA259" s="20"/>
      <c r="CB259" s="20"/>
    </row>
    <row r="260" spans="1:172" s="136" customFormat="1" x14ac:dyDescent="0.25">
      <c r="A260" s="54"/>
      <c r="B260" s="21" t="s">
        <v>66</v>
      </c>
      <c r="C260" s="63"/>
      <c r="D260" s="345">
        <v>0.7</v>
      </c>
      <c r="E260" s="345">
        <v>0.7</v>
      </c>
      <c r="F260" s="58"/>
      <c r="G260" s="55"/>
      <c r="H260" s="25"/>
      <c r="I260" s="141"/>
      <c r="J260" s="103"/>
      <c r="K260" s="21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  <c r="AA260" s="20"/>
      <c r="AB260" s="20"/>
      <c r="AC260" s="20"/>
      <c r="AD260" s="20"/>
      <c r="AE260" s="20"/>
      <c r="AF260" s="20"/>
      <c r="AG260" s="20"/>
      <c r="AH260" s="20"/>
      <c r="AI260" s="20"/>
      <c r="AJ260" s="20"/>
      <c r="AK260" s="20"/>
      <c r="AL260" s="20"/>
      <c r="AM260" s="20"/>
      <c r="AN260" s="20"/>
      <c r="AO260" s="20"/>
      <c r="AP260" s="20"/>
      <c r="AQ260" s="20"/>
      <c r="AR260" s="20"/>
      <c r="AS260" s="20"/>
      <c r="AT260" s="20"/>
      <c r="AU260" s="20"/>
      <c r="AV260" s="20"/>
      <c r="AW260" s="20"/>
      <c r="AX260" s="20"/>
      <c r="AY260" s="20"/>
      <c r="AZ260" s="20"/>
      <c r="BA260" s="20"/>
      <c r="BB260" s="20"/>
      <c r="BC260" s="20"/>
      <c r="BD260" s="20"/>
      <c r="BE260" s="20"/>
      <c r="BF260" s="20"/>
      <c r="BG260" s="20"/>
      <c r="BH260" s="20"/>
      <c r="BI260" s="20"/>
      <c r="BJ260" s="20"/>
      <c r="BK260" s="20"/>
      <c r="BL260" s="20"/>
      <c r="BM260" s="20"/>
      <c r="BN260" s="20"/>
      <c r="BO260" s="20"/>
      <c r="BP260" s="20"/>
      <c r="BQ260" s="20"/>
      <c r="BR260" s="20"/>
      <c r="BS260" s="20"/>
      <c r="BT260" s="20"/>
      <c r="BU260" s="20"/>
      <c r="BV260" s="20"/>
      <c r="BW260" s="20"/>
      <c r="BX260" s="20"/>
      <c r="BY260" s="20"/>
      <c r="BZ260" s="20"/>
      <c r="CA260" s="20"/>
      <c r="CB260" s="20"/>
    </row>
    <row r="261" spans="1:172" s="62" customFormat="1" x14ac:dyDescent="0.25">
      <c r="A261" s="54" t="s">
        <v>29</v>
      </c>
      <c r="B261" s="21"/>
      <c r="C261" s="55" t="s">
        <v>321</v>
      </c>
      <c r="D261" s="56"/>
      <c r="E261" s="57"/>
      <c r="F261" s="58">
        <v>0.05</v>
      </c>
      <c r="G261" s="59">
        <v>0.01</v>
      </c>
      <c r="H261" s="24">
        <v>4.42</v>
      </c>
      <c r="I261" s="59">
        <v>18</v>
      </c>
      <c r="J261" s="40" t="s">
        <v>31</v>
      </c>
      <c r="K261" s="21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0"/>
      <c r="AG261" s="60"/>
      <c r="AH261" s="60"/>
      <c r="AI261" s="60"/>
      <c r="AJ261" s="60"/>
      <c r="AK261" s="60"/>
      <c r="AL261" s="60"/>
      <c r="AM261" s="60"/>
      <c r="AN261" s="60"/>
      <c r="AO261" s="60"/>
      <c r="AP261" s="60"/>
      <c r="AQ261" s="60"/>
      <c r="AR261" s="60"/>
      <c r="AS261" s="60"/>
      <c r="AT261" s="60"/>
      <c r="AU261" s="60"/>
      <c r="AV261" s="60"/>
      <c r="AW261" s="60"/>
      <c r="AX261" s="60"/>
      <c r="AY261" s="60"/>
      <c r="AZ261" s="60"/>
      <c r="BA261" s="60"/>
      <c r="BB261" s="60"/>
      <c r="BC261" s="60"/>
      <c r="BD261" s="60"/>
      <c r="BE261" s="60"/>
      <c r="BF261" s="60"/>
      <c r="BG261" s="60"/>
      <c r="BH261" s="60"/>
      <c r="BI261" s="60"/>
      <c r="BJ261" s="60"/>
      <c r="BK261" s="60"/>
      <c r="BL261" s="60"/>
      <c r="BM261" s="60"/>
      <c r="BN261" s="60"/>
      <c r="BO261" s="60"/>
      <c r="BP261" s="60"/>
      <c r="BQ261" s="60"/>
      <c r="BR261" s="60"/>
      <c r="BS261" s="60"/>
      <c r="BT261" s="60"/>
      <c r="BU261" s="60"/>
      <c r="BV261" s="60"/>
      <c r="BW261" s="60"/>
      <c r="BX261" s="60"/>
      <c r="BY261" s="60"/>
      <c r="BZ261" s="60"/>
      <c r="CA261" s="60"/>
      <c r="CB261" s="60"/>
      <c r="CC261" s="61"/>
      <c r="CD261" s="61"/>
      <c r="CE261" s="61"/>
      <c r="CF261" s="61"/>
      <c r="CG261" s="61"/>
      <c r="CH261" s="61"/>
      <c r="CI261" s="61"/>
      <c r="CJ261" s="61"/>
      <c r="CK261" s="61"/>
      <c r="CL261" s="61"/>
      <c r="CM261" s="61"/>
      <c r="CN261" s="61"/>
      <c r="CO261" s="61"/>
      <c r="CP261" s="61"/>
      <c r="CQ261" s="61"/>
      <c r="CR261" s="61"/>
      <c r="CS261" s="61"/>
      <c r="CT261" s="61"/>
      <c r="CU261" s="61"/>
      <c r="CV261" s="61"/>
      <c r="CW261" s="61"/>
      <c r="CX261" s="61"/>
      <c r="CY261" s="61"/>
      <c r="CZ261" s="61"/>
      <c r="DA261" s="61"/>
      <c r="DB261" s="61"/>
      <c r="DC261" s="61"/>
      <c r="DD261" s="61"/>
      <c r="DE261" s="61"/>
      <c r="DF261" s="61"/>
      <c r="DG261" s="61"/>
      <c r="DH261" s="61"/>
      <c r="DI261" s="61"/>
      <c r="DJ261" s="61"/>
      <c r="DK261" s="61"/>
      <c r="DL261" s="61"/>
      <c r="DM261" s="61"/>
      <c r="DN261" s="61"/>
      <c r="DO261" s="61"/>
      <c r="DP261" s="61"/>
      <c r="DQ261" s="61"/>
      <c r="DR261" s="61"/>
      <c r="DS261" s="61"/>
      <c r="DT261" s="61"/>
      <c r="DU261" s="61"/>
      <c r="DV261" s="61"/>
      <c r="DW261" s="61"/>
      <c r="DX261" s="61"/>
      <c r="DY261" s="61"/>
      <c r="DZ261" s="61"/>
      <c r="EA261" s="61"/>
      <c r="EB261" s="61"/>
      <c r="EC261" s="61"/>
      <c r="ED261" s="61"/>
      <c r="EE261" s="61"/>
      <c r="EF261" s="61"/>
      <c r="EG261" s="61"/>
      <c r="EH261" s="61"/>
      <c r="EI261" s="61"/>
      <c r="EJ261" s="61"/>
      <c r="EK261" s="61"/>
      <c r="EL261" s="61"/>
      <c r="EM261" s="61"/>
      <c r="EN261" s="61"/>
      <c r="EO261" s="61"/>
      <c r="EP261" s="61"/>
      <c r="EQ261" s="61"/>
      <c r="ER261" s="61"/>
      <c r="ES261" s="61"/>
      <c r="ET261" s="61"/>
      <c r="EU261" s="61"/>
      <c r="EV261" s="61"/>
      <c r="EW261" s="61"/>
      <c r="EX261" s="61"/>
      <c r="EY261" s="61"/>
      <c r="EZ261" s="61"/>
      <c r="FA261" s="61"/>
      <c r="FB261" s="61"/>
      <c r="FC261" s="61"/>
      <c r="FD261" s="61"/>
      <c r="FE261" s="61"/>
      <c r="FF261" s="61"/>
      <c r="FG261" s="61"/>
      <c r="FH261" s="61"/>
      <c r="FI261" s="61"/>
      <c r="FJ261" s="61"/>
      <c r="FK261" s="61"/>
      <c r="FL261" s="61"/>
      <c r="FM261" s="61"/>
      <c r="FN261" s="61"/>
      <c r="FO261" s="61"/>
      <c r="FP261" s="61"/>
    </row>
    <row r="262" spans="1:172" s="62" customFormat="1" x14ac:dyDescent="0.25">
      <c r="A262" s="54"/>
      <c r="B262" s="21" t="s">
        <v>32</v>
      </c>
      <c r="C262" s="63"/>
      <c r="D262" s="25">
        <v>0.2</v>
      </c>
      <c r="E262" s="55">
        <v>0.2</v>
      </c>
      <c r="F262" s="58"/>
      <c r="G262" s="58"/>
      <c r="H262" s="59"/>
      <c r="I262" s="59"/>
      <c r="J262" s="40"/>
      <c r="K262" s="21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0"/>
      <c r="AG262" s="60"/>
      <c r="AH262" s="60"/>
      <c r="AI262" s="60"/>
      <c r="AJ262" s="60"/>
      <c r="AK262" s="60"/>
      <c r="AL262" s="60"/>
      <c r="AM262" s="60"/>
      <c r="AN262" s="60"/>
      <c r="AO262" s="60"/>
      <c r="AP262" s="60"/>
      <c r="AQ262" s="60"/>
      <c r="AR262" s="60"/>
      <c r="AS262" s="60"/>
      <c r="AT262" s="60"/>
      <c r="AU262" s="60"/>
      <c r="AV262" s="60"/>
      <c r="AW262" s="60"/>
      <c r="AX262" s="60"/>
      <c r="AY262" s="60"/>
      <c r="AZ262" s="60"/>
      <c r="BA262" s="60"/>
      <c r="BB262" s="60"/>
      <c r="BC262" s="60"/>
      <c r="BD262" s="60"/>
      <c r="BE262" s="60"/>
      <c r="BF262" s="60"/>
      <c r="BG262" s="60"/>
      <c r="BH262" s="60"/>
      <c r="BI262" s="60"/>
      <c r="BJ262" s="60"/>
      <c r="BK262" s="60"/>
      <c r="BL262" s="60"/>
      <c r="BM262" s="60"/>
      <c r="BN262" s="60"/>
      <c r="BO262" s="60"/>
      <c r="BP262" s="60"/>
      <c r="BQ262" s="60"/>
      <c r="BR262" s="60"/>
      <c r="BS262" s="60"/>
      <c r="BT262" s="60"/>
      <c r="BU262" s="60"/>
      <c r="BV262" s="60"/>
      <c r="BW262" s="60"/>
      <c r="BX262" s="60"/>
      <c r="BY262" s="60"/>
      <c r="BZ262" s="60"/>
      <c r="CA262" s="60"/>
      <c r="CB262" s="60"/>
      <c r="CC262" s="61"/>
      <c r="CD262" s="61"/>
      <c r="CE262" s="61"/>
      <c r="CF262" s="61"/>
      <c r="CG262" s="61"/>
      <c r="CH262" s="61"/>
      <c r="CI262" s="61"/>
      <c r="CJ262" s="61"/>
      <c r="CK262" s="61"/>
      <c r="CL262" s="61"/>
      <c r="CM262" s="61"/>
      <c r="CN262" s="61"/>
      <c r="CO262" s="61"/>
      <c r="CP262" s="61"/>
      <c r="CQ262" s="61"/>
      <c r="CR262" s="61"/>
      <c r="CS262" s="61"/>
      <c r="CT262" s="61"/>
      <c r="CU262" s="61"/>
      <c r="CV262" s="61"/>
      <c r="CW262" s="61"/>
      <c r="CX262" s="61"/>
      <c r="CY262" s="61"/>
      <c r="CZ262" s="61"/>
      <c r="DA262" s="61"/>
      <c r="DB262" s="61"/>
      <c r="DC262" s="61"/>
      <c r="DD262" s="61"/>
      <c r="DE262" s="61"/>
      <c r="DF262" s="61"/>
      <c r="DG262" s="61"/>
      <c r="DH262" s="61"/>
      <c r="DI262" s="61"/>
      <c r="DJ262" s="61"/>
      <c r="DK262" s="61"/>
      <c r="DL262" s="61"/>
      <c r="DM262" s="61"/>
      <c r="DN262" s="61"/>
      <c r="DO262" s="61"/>
      <c r="DP262" s="61"/>
      <c r="DQ262" s="61"/>
      <c r="DR262" s="61"/>
      <c r="DS262" s="61"/>
      <c r="DT262" s="61"/>
      <c r="DU262" s="61"/>
      <c r="DV262" s="61"/>
      <c r="DW262" s="61"/>
      <c r="DX262" s="61"/>
      <c r="DY262" s="61"/>
      <c r="DZ262" s="61"/>
      <c r="EA262" s="61"/>
      <c r="EB262" s="61"/>
      <c r="EC262" s="61"/>
      <c r="ED262" s="61"/>
      <c r="EE262" s="61"/>
      <c r="EF262" s="61"/>
      <c r="EG262" s="61"/>
      <c r="EH262" s="61"/>
      <c r="EI262" s="61"/>
      <c r="EJ262" s="61"/>
      <c r="EK262" s="61"/>
      <c r="EL262" s="61"/>
      <c r="EM262" s="61"/>
      <c r="EN262" s="61"/>
      <c r="EO262" s="61"/>
      <c r="EP262" s="61"/>
      <c r="EQ262" s="61"/>
      <c r="ER262" s="61"/>
      <c r="ES262" s="61"/>
      <c r="ET262" s="61"/>
      <c r="EU262" s="61"/>
      <c r="EV262" s="61"/>
      <c r="EW262" s="61"/>
      <c r="EX262" s="61"/>
      <c r="EY262" s="61"/>
      <c r="EZ262" s="61"/>
      <c r="FA262" s="61"/>
      <c r="FB262" s="61"/>
      <c r="FC262" s="61"/>
      <c r="FD262" s="61"/>
      <c r="FE262" s="61"/>
      <c r="FF262" s="61"/>
      <c r="FG262" s="61"/>
      <c r="FH262" s="61"/>
      <c r="FI262" s="61"/>
      <c r="FJ262" s="61"/>
      <c r="FK262" s="61"/>
      <c r="FL262" s="61"/>
      <c r="FM262" s="61"/>
      <c r="FN262" s="61"/>
      <c r="FO262" s="61"/>
      <c r="FP262" s="61"/>
    </row>
    <row r="263" spans="1:172" s="62" customFormat="1" x14ac:dyDescent="0.25">
      <c r="A263" s="54"/>
      <c r="B263" s="21" t="s">
        <v>26</v>
      </c>
      <c r="C263" s="63"/>
      <c r="D263" s="25">
        <v>4</v>
      </c>
      <c r="E263" s="55">
        <v>4</v>
      </c>
      <c r="F263" s="58"/>
      <c r="G263" s="58"/>
      <c r="H263" s="59"/>
      <c r="I263" s="58"/>
      <c r="J263" s="40"/>
      <c r="K263" s="21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  <c r="AJ263" s="60"/>
      <c r="AK263" s="60"/>
      <c r="AL263" s="60"/>
      <c r="AM263" s="60"/>
      <c r="AN263" s="60"/>
      <c r="AO263" s="60"/>
      <c r="AP263" s="60"/>
      <c r="AQ263" s="60"/>
      <c r="AR263" s="60"/>
      <c r="AS263" s="60"/>
      <c r="AT263" s="60"/>
      <c r="AU263" s="60"/>
      <c r="AV263" s="60"/>
      <c r="AW263" s="60"/>
      <c r="AX263" s="60"/>
      <c r="AY263" s="60"/>
      <c r="AZ263" s="60"/>
      <c r="BA263" s="60"/>
      <c r="BB263" s="60"/>
      <c r="BC263" s="60"/>
      <c r="BD263" s="60"/>
      <c r="BE263" s="60"/>
      <c r="BF263" s="60"/>
      <c r="BG263" s="60"/>
      <c r="BH263" s="60"/>
      <c r="BI263" s="60"/>
      <c r="BJ263" s="60"/>
      <c r="BK263" s="60"/>
      <c r="BL263" s="60"/>
      <c r="BM263" s="60"/>
      <c r="BN263" s="60"/>
      <c r="BO263" s="60"/>
      <c r="BP263" s="60"/>
      <c r="BQ263" s="60"/>
      <c r="BR263" s="60"/>
      <c r="BS263" s="60"/>
      <c r="BT263" s="60"/>
      <c r="BU263" s="60"/>
      <c r="BV263" s="60"/>
      <c r="BW263" s="60"/>
      <c r="BX263" s="60"/>
      <c r="BY263" s="60"/>
      <c r="BZ263" s="60"/>
      <c r="CA263" s="60"/>
      <c r="CB263" s="60"/>
      <c r="CC263" s="61"/>
      <c r="CD263" s="61"/>
      <c r="CE263" s="61"/>
      <c r="CF263" s="61"/>
      <c r="CG263" s="61"/>
      <c r="CH263" s="61"/>
      <c r="CI263" s="61"/>
      <c r="CJ263" s="61"/>
      <c r="CK263" s="61"/>
      <c r="CL263" s="61"/>
      <c r="CM263" s="61"/>
      <c r="CN263" s="61"/>
      <c r="CO263" s="61"/>
      <c r="CP263" s="61"/>
      <c r="CQ263" s="61"/>
      <c r="CR263" s="61"/>
      <c r="CS263" s="61"/>
      <c r="CT263" s="61"/>
      <c r="CU263" s="61"/>
      <c r="CV263" s="61"/>
      <c r="CW263" s="61"/>
      <c r="CX263" s="61"/>
      <c r="CY263" s="61"/>
      <c r="CZ263" s="61"/>
      <c r="DA263" s="61"/>
      <c r="DB263" s="61"/>
      <c r="DC263" s="61"/>
      <c r="DD263" s="61"/>
      <c r="DE263" s="61"/>
      <c r="DF263" s="61"/>
      <c r="DG263" s="61"/>
      <c r="DH263" s="61"/>
      <c r="DI263" s="61"/>
      <c r="DJ263" s="61"/>
      <c r="DK263" s="61"/>
      <c r="DL263" s="61"/>
      <c r="DM263" s="61"/>
      <c r="DN263" s="61"/>
      <c r="DO263" s="61"/>
      <c r="DP263" s="61"/>
      <c r="DQ263" s="61"/>
      <c r="DR263" s="61"/>
      <c r="DS263" s="61"/>
      <c r="DT263" s="61"/>
      <c r="DU263" s="61"/>
      <c r="DV263" s="61"/>
      <c r="DW263" s="61"/>
      <c r="DX263" s="61"/>
      <c r="DY263" s="61"/>
      <c r="DZ263" s="61"/>
      <c r="EA263" s="61"/>
      <c r="EB263" s="61"/>
      <c r="EC263" s="61"/>
      <c r="ED263" s="61"/>
      <c r="EE263" s="61"/>
      <c r="EF263" s="61"/>
      <c r="EG263" s="61"/>
      <c r="EH263" s="61"/>
      <c r="EI263" s="61"/>
      <c r="EJ263" s="61"/>
      <c r="EK263" s="61"/>
      <c r="EL263" s="61"/>
      <c r="EM263" s="61"/>
      <c r="EN263" s="61"/>
      <c r="EO263" s="61"/>
      <c r="EP263" s="61"/>
      <c r="EQ263" s="61"/>
      <c r="ER263" s="61"/>
      <c r="ES263" s="61"/>
      <c r="ET263" s="61"/>
      <c r="EU263" s="61"/>
      <c r="EV263" s="61"/>
      <c r="EW263" s="61"/>
      <c r="EX263" s="61"/>
      <c r="EY263" s="61"/>
      <c r="EZ263" s="61"/>
      <c r="FA263" s="61"/>
      <c r="FB263" s="61"/>
      <c r="FC263" s="61"/>
      <c r="FD263" s="61"/>
      <c r="FE263" s="61"/>
      <c r="FF263" s="61"/>
      <c r="FG263" s="61"/>
      <c r="FH263" s="61"/>
      <c r="FI263" s="61"/>
      <c r="FJ263" s="61"/>
      <c r="FK263" s="61"/>
      <c r="FL263" s="61"/>
      <c r="FM263" s="61"/>
      <c r="FN263" s="61"/>
      <c r="FO263" s="61"/>
      <c r="FP263" s="61"/>
    </row>
    <row r="264" spans="1:172" s="62" customFormat="1" x14ac:dyDescent="0.25">
      <c r="A264" s="54"/>
      <c r="B264" s="21" t="s">
        <v>33</v>
      </c>
      <c r="C264" s="63"/>
      <c r="D264" s="25">
        <v>160</v>
      </c>
      <c r="E264" s="55">
        <v>160</v>
      </c>
      <c r="F264" s="58"/>
      <c r="G264" s="58"/>
      <c r="H264" s="59"/>
      <c r="I264" s="58"/>
      <c r="J264" s="40"/>
      <c r="K264" s="21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  <c r="AJ264" s="60"/>
      <c r="AK264" s="60"/>
      <c r="AL264" s="60"/>
      <c r="AM264" s="60"/>
      <c r="AN264" s="60"/>
      <c r="AO264" s="60"/>
      <c r="AP264" s="60"/>
      <c r="AQ264" s="60"/>
      <c r="AR264" s="60"/>
      <c r="AS264" s="60"/>
      <c r="AT264" s="60"/>
      <c r="AU264" s="60"/>
      <c r="AV264" s="60"/>
      <c r="AW264" s="60"/>
      <c r="AX264" s="60"/>
      <c r="AY264" s="60"/>
      <c r="AZ264" s="60"/>
      <c r="BA264" s="60"/>
      <c r="BB264" s="60"/>
      <c r="BC264" s="60"/>
      <c r="BD264" s="60"/>
      <c r="BE264" s="60"/>
      <c r="BF264" s="60"/>
      <c r="BG264" s="60"/>
      <c r="BH264" s="60"/>
      <c r="BI264" s="60"/>
      <c r="BJ264" s="60"/>
      <c r="BK264" s="60"/>
      <c r="BL264" s="60"/>
      <c r="BM264" s="60"/>
      <c r="BN264" s="60"/>
      <c r="BO264" s="60"/>
      <c r="BP264" s="60"/>
      <c r="BQ264" s="60"/>
      <c r="BR264" s="60"/>
      <c r="BS264" s="60"/>
      <c r="BT264" s="60"/>
      <c r="BU264" s="60"/>
      <c r="BV264" s="60"/>
      <c r="BW264" s="60"/>
      <c r="BX264" s="60"/>
      <c r="BY264" s="60"/>
      <c r="BZ264" s="60"/>
      <c r="CA264" s="60"/>
      <c r="CB264" s="60"/>
      <c r="CC264" s="61"/>
      <c r="CD264" s="61"/>
      <c r="CE264" s="61"/>
      <c r="CF264" s="61"/>
      <c r="CG264" s="61"/>
      <c r="CH264" s="61"/>
      <c r="CI264" s="61"/>
      <c r="CJ264" s="61"/>
      <c r="CK264" s="61"/>
      <c r="CL264" s="61"/>
      <c r="CM264" s="61"/>
      <c r="CN264" s="61"/>
      <c r="CO264" s="61"/>
      <c r="CP264" s="61"/>
      <c r="CQ264" s="61"/>
      <c r="CR264" s="61"/>
      <c r="CS264" s="61"/>
      <c r="CT264" s="61"/>
      <c r="CU264" s="61"/>
      <c r="CV264" s="61"/>
      <c r="CW264" s="61"/>
      <c r="CX264" s="61"/>
      <c r="CY264" s="61"/>
      <c r="CZ264" s="61"/>
      <c r="DA264" s="61"/>
      <c r="DB264" s="61"/>
      <c r="DC264" s="61"/>
      <c r="DD264" s="61"/>
      <c r="DE264" s="61"/>
      <c r="DF264" s="61"/>
      <c r="DG264" s="61"/>
      <c r="DH264" s="61"/>
      <c r="DI264" s="61"/>
      <c r="DJ264" s="61"/>
      <c r="DK264" s="61"/>
      <c r="DL264" s="61"/>
      <c r="DM264" s="61"/>
      <c r="DN264" s="61"/>
      <c r="DO264" s="61"/>
      <c r="DP264" s="61"/>
      <c r="DQ264" s="61"/>
      <c r="DR264" s="61"/>
      <c r="DS264" s="61"/>
      <c r="DT264" s="61"/>
      <c r="DU264" s="61"/>
      <c r="DV264" s="61"/>
      <c r="DW264" s="61"/>
      <c r="DX264" s="61"/>
      <c r="DY264" s="61"/>
      <c r="DZ264" s="61"/>
      <c r="EA264" s="61"/>
      <c r="EB264" s="61"/>
      <c r="EC264" s="61"/>
      <c r="ED264" s="61"/>
      <c r="EE264" s="61"/>
      <c r="EF264" s="61"/>
      <c r="EG264" s="61"/>
      <c r="EH264" s="61"/>
      <c r="EI264" s="61"/>
      <c r="EJ264" s="61"/>
      <c r="EK264" s="61"/>
      <c r="EL264" s="61"/>
      <c r="EM264" s="61"/>
      <c r="EN264" s="61"/>
      <c r="EO264" s="61"/>
      <c r="EP264" s="61"/>
      <c r="EQ264" s="61"/>
      <c r="ER264" s="61"/>
      <c r="ES264" s="61"/>
      <c r="ET264" s="61"/>
      <c r="EU264" s="61"/>
      <c r="EV264" s="61"/>
      <c r="EW264" s="61"/>
      <c r="EX264" s="61"/>
      <c r="EY264" s="61"/>
      <c r="EZ264" s="61"/>
      <c r="FA264" s="61"/>
      <c r="FB264" s="61"/>
      <c r="FC264" s="61"/>
      <c r="FD264" s="61"/>
      <c r="FE264" s="61"/>
      <c r="FF264" s="61"/>
      <c r="FG264" s="61"/>
      <c r="FH264" s="61"/>
      <c r="FI264" s="61"/>
      <c r="FJ264" s="61"/>
      <c r="FK264" s="61"/>
      <c r="FL264" s="61"/>
      <c r="FM264" s="61"/>
      <c r="FN264" s="61"/>
      <c r="FO264" s="61"/>
      <c r="FP264" s="61"/>
    </row>
    <row r="265" spans="1:172" s="62" customFormat="1" x14ac:dyDescent="0.25">
      <c r="A265" s="47" t="s">
        <v>60</v>
      </c>
      <c r="B265" s="15"/>
      <c r="C265" s="48">
        <v>20</v>
      </c>
      <c r="D265" s="126">
        <v>20</v>
      </c>
      <c r="E265" s="48">
        <v>20</v>
      </c>
      <c r="F265" s="82">
        <v>1.6</v>
      </c>
      <c r="G265" s="81">
        <v>0.2</v>
      </c>
      <c r="H265" s="121">
        <v>9.8000000000000007</v>
      </c>
      <c r="I265" s="332">
        <v>47</v>
      </c>
      <c r="J265" s="40"/>
      <c r="K265" s="21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0"/>
      <c r="AG265" s="60"/>
      <c r="AH265" s="60"/>
      <c r="AI265" s="60"/>
      <c r="AJ265" s="60"/>
      <c r="AK265" s="60"/>
      <c r="AL265" s="60"/>
      <c r="AM265" s="60"/>
      <c r="AN265" s="60"/>
      <c r="AO265" s="60"/>
      <c r="AP265" s="60"/>
      <c r="AQ265" s="60"/>
      <c r="AR265" s="60"/>
      <c r="AS265" s="60"/>
      <c r="AT265" s="60"/>
      <c r="AU265" s="60"/>
      <c r="AV265" s="60"/>
      <c r="AW265" s="60"/>
      <c r="AX265" s="60"/>
      <c r="AY265" s="60"/>
      <c r="AZ265" s="60"/>
      <c r="BA265" s="60"/>
      <c r="BB265" s="60"/>
      <c r="BC265" s="60"/>
      <c r="BD265" s="60"/>
      <c r="BE265" s="60"/>
      <c r="BF265" s="60"/>
      <c r="BG265" s="60"/>
      <c r="BH265" s="60"/>
      <c r="BI265" s="60"/>
      <c r="BJ265" s="60"/>
      <c r="BK265" s="60"/>
      <c r="BL265" s="60"/>
      <c r="BM265" s="60"/>
      <c r="BN265" s="60"/>
      <c r="BO265" s="60"/>
      <c r="BP265" s="60"/>
      <c r="BQ265" s="60"/>
      <c r="BR265" s="60"/>
      <c r="BS265" s="60"/>
      <c r="BT265" s="60"/>
      <c r="BU265" s="60"/>
      <c r="BV265" s="60"/>
      <c r="BW265" s="60"/>
      <c r="BX265" s="60"/>
      <c r="BY265" s="60"/>
      <c r="BZ265" s="60"/>
      <c r="CA265" s="60"/>
      <c r="CB265" s="60"/>
      <c r="CC265" s="61"/>
      <c r="CD265" s="61"/>
      <c r="CE265" s="61"/>
      <c r="CF265" s="61"/>
      <c r="CG265" s="61"/>
      <c r="CH265" s="61"/>
      <c r="CI265" s="61"/>
      <c r="CJ265" s="61"/>
      <c r="CK265" s="61"/>
      <c r="CL265" s="61"/>
      <c r="CM265" s="61"/>
      <c r="CN265" s="61"/>
      <c r="CO265" s="61"/>
      <c r="CP265" s="61"/>
      <c r="CQ265" s="61"/>
      <c r="CR265" s="61"/>
      <c r="CS265" s="61"/>
      <c r="CT265" s="61"/>
      <c r="CU265" s="61"/>
      <c r="CV265" s="61"/>
      <c r="CW265" s="61"/>
      <c r="CX265" s="61"/>
      <c r="CY265" s="61"/>
      <c r="CZ265" s="61"/>
      <c r="DA265" s="61"/>
      <c r="DB265" s="61"/>
      <c r="DC265" s="61"/>
      <c r="DD265" s="61"/>
      <c r="DE265" s="61"/>
      <c r="DF265" s="61"/>
      <c r="DG265" s="61"/>
      <c r="DH265" s="61"/>
      <c r="DI265" s="61"/>
      <c r="DJ265" s="61"/>
      <c r="DK265" s="61"/>
      <c r="DL265" s="61"/>
      <c r="DM265" s="61"/>
      <c r="DN265" s="61"/>
      <c r="DO265" s="61"/>
      <c r="DP265" s="61"/>
      <c r="DQ265" s="61"/>
      <c r="DR265" s="61"/>
      <c r="DS265" s="61"/>
      <c r="DT265" s="61"/>
      <c r="DU265" s="61"/>
      <c r="DV265" s="61"/>
      <c r="DW265" s="61"/>
      <c r="DX265" s="61"/>
      <c r="DY265" s="61"/>
      <c r="DZ265" s="61"/>
      <c r="EA265" s="61"/>
      <c r="EB265" s="61"/>
      <c r="EC265" s="61"/>
      <c r="ED265" s="61"/>
      <c r="EE265" s="61"/>
      <c r="EF265" s="61"/>
      <c r="EG265" s="61"/>
      <c r="EH265" s="61"/>
      <c r="EI265" s="61"/>
      <c r="EJ265" s="61"/>
      <c r="EK265" s="61"/>
      <c r="EL265" s="61"/>
      <c r="EM265" s="61"/>
      <c r="EN265" s="61"/>
      <c r="EO265" s="61"/>
      <c r="EP265" s="61"/>
      <c r="EQ265" s="61"/>
      <c r="ER265" s="61"/>
      <c r="ES265" s="61"/>
      <c r="ET265" s="61"/>
      <c r="EU265" s="61"/>
      <c r="EV265" s="61"/>
      <c r="EW265" s="61"/>
      <c r="EX265" s="61"/>
      <c r="EY265" s="61"/>
      <c r="EZ265" s="61"/>
      <c r="FA265" s="61"/>
      <c r="FB265" s="61"/>
      <c r="FC265" s="61"/>
      <c r="FD265" s="61"/>
      <c r="FE265" s="61"/>
      <c r="FF265" s="61"/>
      <c r="FG265" s="61"/>
      <c r="FH265" s="61"/>
      <c r="FI265" s="61"/>
      <c r="FJ265" s="61"/>
      <c r="FK265" s="61"/>
      <c r="FL265" s="61"/>
      <c r="FM265" s="61"/>
      <c r="FN265" s="61"/>
      <c r="FO265" s="61"/>
      <c r="FP265" s="61"/>
    </row>
    <row r="266" spans="1:172" s="62" customFormat="1" x14ac:dyDescent="0.25">
      <c r="A266" s="105" t="s">
        <v>39</v>
      </c>
      <c r="B266" s="106"/>
      <c r="C266" s="107">
        <v>458</v>
      </c>
      <c r="D266" s="127"/>
      <c r="E266" s="107"/>
      <c r="F266" s="142">
        <f>SUM(F237:F265)</f>
        <v>12.64</v>
      </c>
      <c r="G266" s="142">
        <f>SUM(G237:G265)</f>
        <v>14.22</v>
      </c>
      <c r="H266" s="142">
        <f>SUM(H237:H265)</f>
        <v>62.649999999999991</v>
      </c>
      <c r="I266" s="142">
        <f>SUM(I237:I265)</f>
        <v>433.5</v>
      </c>
      <c r="J266" s="46"/>
      <c r="K266" s="21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  <c r="AF266" s="60"/>
      <c r="AG266" s="60"/>
      <c r="AH266" s="60"/>
      <c r="AI266" s="60"/>
      <c r="AJ266" s="60"/>
      <c r="AK266" s="60"/>
      <c r="AL266" s="60"/>
      <c r="AM266" s="60"/>
      <c r="AN266" s="60"/>
      <c r="AO266" s="60"/>
      <c r="AP266" s="60"/>
      <c r="AQ266" s="60"/>
      <c r="AR266" s="60"/>
      <c r="AS266" s="60"/>
      <c r="AT266" s="60"/>
      <c r="AU266" s="60"/>
      <c r="AV266" s="60"/>
      <c r="AW266" s="60"/>
      <c r="AX266" s="60"/>
      <c r="AY266" s="60"/>
      <c r="AZ266" s="60"/>
      <c r="BA266" s="60"/>
      <c r="BB266" s="60"/>
      <c r="BC266" s="60"/>
      <c r="BD266" s="60"/>
      <c r="BE266" s="60"/>
      <c r="BF266" s="60"/>
      <c r="BG266" s="60"/>
      <c r="BH266" s="60"/>
      <c r="BI266" s="60"/>
      <c r="BJ266" s="60"/>
      <c r="BK266" s="60"/>
      <c r="BL266" s="60"/>
      <c r="BM266" s="60"/>
      <c r="BN266" s="60"/>
      <c r="BO266" s="60"/>
      <c r="BP266" s="60"/>
      <c r="BQ266" s="60"/>
      <c r="BR266" s="60"/>
      <c r="BS266" s="60"/>
      <c r="BT266" s="60"/>
      <c r="BU266" s="60"/>
      <c r="BV266" s="60"/>
      <c r="BW266" s="60"/>
      <c r="BX266" s="60"/>
      <c r="BY266" s="60"/>
      <c r="BZ266" s="60"/>
      <c r="CA266" s="60"/>
      <c r="CB266" s="60"/>
      <c r="CC266" s="61"/>
      <c r="CD266" s="61"/>
      <c r="CE266" s="61"/>
      <c r="CF266" s="61"/>
      <c r="CG266" s="61"/>
      <c r="CH266" s="61"/>
      <c r="CI266" s="61"/>
      <c r="CJ266" s="61"/>
      <c r="CK266" s="61"/>
      <c r="CL266" s="61"/>
      <c r="CM266" s="61"/>
      <c r="CN266" s="61"/>
      <c r="CO266" s="61"/>
      <c r="CP266" s="61"/>
      <c r="CQ266" s="61"/>
      <c r="CR266" s="61"/>
      <c r="CS266" s="61"/>
      <c r="CT266" s="61"/>
      <c r="CU266" s="61"/>
      <c r="CV266" s="61"/>
      <c r="CW266" s="61"/>
      <c r="CX266" s="61"/>
      <c r="CY266" s="61"/>
      <c r="CZ266" s="61"/>
      <c r="DA266" s="61"/>
      <c r="DB266" s="61"/>
      <c r="DC266" s="61"/>
      <c r="DD266" s="61"/>
      <c r="DE266" s="61"/>
      <c r="DF266" s="61"/>
      <c r="DG266" s="61"/>
      <c r="DH266" s="61"/>
      <c r="DI266" s="61"/>
      <c r="DJ266" s="61"/>
      <c r="DK266" s="61"/>
      <c r="DL266" s="61"/>
      <c r="DM266" s="61"/>
      <c r="DN266" s="61"/>
      <c r="DO266" s="61"/>
      <c r="DP266" s="61"/>
      <c r="DQ266" s="61"/>
      <c r="DR266" s="61"/>
      <c r="DS266" s="61"/>
      <c r="DT266" s="61"/>
      <c r="DU266" s="61"/>
      <c r="DV266" s="61"/>
      <c r="DW266" s="61"/>
      <c r="DX266" s="61"/>
      <c r="DY266" s="61"/>
      <c r="DZ266" s="61"/>
      <c r="EA266" s="61"/>
      <c r="EB266" s="61"/>
      <c r="EC266" s="61"/>
      <c r="ED266" s="61"/>
      <c r="EE266" s="61"/>
      <c r="EF266" s="61"/>
      <c r="EG266" s="61"/>
      <c r="EH266" s="61"/>
      <c r="EI266" s="61"/>
      <c r="EJ266" s="61"/>
      <c r="EK266" s="61"/>
      <c r="EL266" s="61"/>
      <c r="EM266" s="61"/>
      <c r="EN266" s="61"/>
      <c r="EO266" s="61"/>
      <c r="EP266" s="61"/>
      <c r="EQ266" s="61"/>
      <c r="ER266" s="61"/>
      <c r="ES266" s="61"/>
      <c r="ET266" s="61"/>
      <c r="EU266" s="61"/>
      <c r="EV266" s="61"/>
      <c r="EW266" s="61"/>
      <c r="EX266" s="61"/>
      <c r="EY266" s="61"/>
      <c r="EZ266" s="61"/>
      <c r="FA266" s="61"/>
      <c r="FB266" s="61"/>
      <c r="FC266" s="61"/>
      <c r="FD266" s="61"/>
      <c r="FE266" s="61"/>
      <c r="FF266" s="61"/>
      <c r="FG266" s="61"/>
      <c r="FH266" s="61"/>
      <c r="FI266" s="61"/>
      <c r="FJ266" s="61"/>
      <c r="FK266" s="61"/>
      <c r="FL266" s="61"/>
      <c r="FM266" s="61"/>
      <c r="FN266" s="61"/>
      <c r="FO266" s="61"/>
      <c r="FP266" s="61"/>
    </row>
    <row r="267" spans="1:172" s="62" customFormat="1" x14ac:dyDescent="0.25">
      <c r="A267" s="66" t="s">
        <v>92</v>
      </c>
      <c r="B267" s="67"/>
      <c r="C267" s="68">
        <f>C196+C199+C235+C266</f>
        <v>1460</v>
      </c>
      <c r="D267" s="45"/>
      <c r="E267" s="44"/>
      <c r="F267" s="44">
        <f>F196+F199+F235+F266</f>
        <v>37.215000000000003</v>
      </c>
      <c r="G267" s="44">
        <f>G196+G199+G235+G266</f>
        <v>42.09</v>
      </c>
      <c r="H267" s="44">
        <f>H196+H199+H235+H266</f>
        <v>190.15999999999997</v>
      </c>
      <c r="I267" s="44">
        <f>I196+I199+I235+I266</f>
        <v>1292.92</v>
      </c>
      <c r="J267" s="31"/>
      <c r="K267" s="21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60"/>
      <c r="AE267" s="60"/>
      <c r="AF267" s="60"/>
      <c r="AG267" s="60"/>
      <c r="AH267" s="60"/>
      <c r="AI267" s="60"/>
      <c r="AJ267" s="60"/>
      <c r="AK267" s="60"/>
      <c r="AL267" s="60"/>
      <c r="AM267" s="60"/>
      <c r="AN267" s="60"/>
      <c r="AO267" s="60"/>
      <c r="AP267" s="60"/>
      <c r="AQ267" s="60"/>
      <c r="AR267" s="60"/>
      <c r="AS267" s="60"/>
      <c r="AT267" s="60"/>
      <c r="AU267" s="60"/>
      <c r="AV267" s="60"/>
      <c r="AW267" s="60"/>
      <c r="AX267" s="60"/>
      <c r="AY267" s="60"/>
      <c r="AZ267" s="60"/>
      <c r="BA267" s="60"/>
      <c r="BB267" s="60"/>
      <c r="BC267" s="60"/>
      <c r="BD267" s="60"/>
      <c r="BE267" s="60"/>
      <c r="BF267" s="60"/>
      <c r="BG267" s="60"/>
      <c r="BH267" s="60"/>
      <c r="BI267" s="60"/>
      <c r="BJ267" s="60"/>
      <c r="BK267" s="60"/>
      <c r="BL267" s="60"/>
      <c r="BM267" s="60"/>
      <c r="BN267" s="60"/>
      <c r="BO267" s="60"/>
      <c r="BP267" s="60"/>
      <c r="BQ267" s="60"/>
      <c r="BR267" s="60"/>
      <c r="BS267" s="60"/>
      <c r="BT267" s="60"/>
      <c r="BU267" s="60"/>
      <c r="BV267" s="60"/>
      <c r="BW267" s="60"/>
      <c r="BX267" s="60"/>
      <c r="BY267" s="60"/>
      <c r="BZ267" s="60"/>
      <c r="CA267" s="60"/>
      <c r="CB267" s="60"/>
      <c r="CC267" s="61"/>
      <c r="CD267" s="61"/>
      <c r="CE267" s="61"/>
      <c r="CF267" s="61"/>
      <c r="CG267" s="61"/>
      <c r="CH267" s="61"/>
      <c r="CI267" s="61"/>
      <c r="CJ267" s="61"/>
      <c r="CK267" s="61"/>
      <c r="CL267" s="61"/>
      <c r="CM267" s="61"/>
      <c r="CN267" s="61"/>
      <c r="CO267" s="61"/>
      <c r="CP267" s="61"/>
      <c r="CQ267" s="61"/>
      <c r="CR267" s="61"/>
      <c r="CS267" s="61"/>
      <c r="CT267" s="61"/>
      <c r="CU267" s="61"/>
      <c r="CV267" s="61"/>
      <c r="CW267" s="61"/>
      <c r="CX267" s="61"/>
      <c r="CY267" s="61"/>
      <c r="CZ267" s="61"/>
      <c r="DA267" s="61"/>
      <c r="DB267" s="61"/>
      <c r="DC267" s="61"/>
      <c r="DD267" s="61"/>
      <c r="DE267" s="61"/>
      <c r="DF267" s="61"/>
      <c r="DG267" s="61"/>
      <c r="DH267" s="61"/>
      <c r="DI267" s="61"/>
      <c r="DJ267" s="61"/>
      <c r="DK267" s="61"/>
      <c r="DL267" s="61"/>
      <c r="DM267" s="61"/>
      <c r="DN267" s="61"/>
      <c r="DO267" s="61"/>
      <c r="DP267" s="61"/>
      <c r="DQ267" s="61"/>
      <c r="DR267" s="61"/>
      <c r="DS267" s="61"/>
      <c r="DT267" s="61"/>
      <c r="DU267" s="61"/>
      <c r="DV267" s="61"/>
      <c r="DW267" s="61"/>
      <c r="DX267" s="61"/>
      <c r="DY267" s="61"/>
      <c r="DZ267" s="61"/>
      <c r="EA267" s="61"/>
      <c r="EB267" s="61"/>
      <c r="EC267" s="61"/>
      <c r="ED267" s="61"/>
      <c r="EE267" s="61"/>
      <c r="EF267" s="61"/>
      <c r="EG267" s="61"/>
      <c r="EH267" s="61"/>
      <c r="EI267" s="61"/>
      <c r="EJ267" s="61"/>
      <c r="EK267" s="61"/>
      <c r="EL267" s="61"/>
      <c r="EM267" s="61"/>
      <c r="EN267" s="61"/>
      <c r="EO267" s="61"/>
      <c r="EP267" s="61"/>
      <c r="EQ267" s="61"/>
      <c r="ER267" s="61"/>
      <c r="ES267" s="61"/>
      <c r="ET267" s="61"/>
      <c r="EU267" s="61"/>
      <c r="EV267" s="61"/>
      <c r="EW267" s="61"/>
      <c r="EX267" s="61"/>
      <c r="EY267" s="61"/>
      <c r="EZ267" s="61"/>
      <c r="FA267" s="61"/>
      <c r="FB267" s="61"/>
      <c r="FC267" s="61"/>
      <c r="FD267" s="61"/>
      <c r="FE267" s="61"/>
      <c r="FF267" s="61"/>
      <c r="FG267" s="61"/>
      <c r="FH267" s="61"/>
      <c r="FI267" s="61"/>
      <c r="FJ267" s="61"/>
      <c r="FK267" s="61"/>
      <c r="FL267" s="61"/>
      <c r="FM267" s="61"/>
      <c r="FN267" s="61"/>
      <c r="FO267" s="61"/>
      <c r="FP267" s="61"/>
    </row>
    <row r="268" spans="1:172" s="62" customFormat="1" x14ac:dyDescent="0.25">
      <c r="A268" s="15"/>
      <c r="B268" s="15"/>
      <c r="C268" s="333"/>
      <c r="D268" s="335"/>
      <c r="E268" s="335"/>
      <c r="F268" s="17"/>
      <c r="G268" s="17"/>
      <c r="H268" s="17"/>
      <c r="I268" s="17"/>
      <c r="J268" s="115"/>
      <c r="K268" s="21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  <c r="AC268" s="60"/>
      <c r="AD268" s="60"/>
      <c r="AE268" s="60"/>
      <c r="AF268" s="60"/>
      <c r="AG268" s="60"/>
      <c r="AH268" s="60"/>
      <c r="AI268" s="60"/>
      <c r="AJ268" s="60"/>
      <c r="AK268" s="60"/>
      <c r="AL268" s="60"/>
      <c r="AM268" s="60"/>
      <c r="AN268" s="60"/>
      <c r="AO268" s="60"/>
      <c r="AP268" s="60"/>
      <c r="AQ268" s="60"/>
      <c r="AR268" s="60"/>
      <c r="AS268" s="60"/>
      <c r="AT268" s="60"/>
      <c r="AU268" s="60"/>
      <c r="AV268" s="60"/>
      <c r="AW268" s="60"/>
      <c r="AX268" s="60"/>
      <c r="AY268" s="60"/>
      <c r="AZ268" s="60"/>
      <c r="BA268" s="60"/>
      <c r="BB268" s="60"/>
      <c r="BC268" s="60"/>
      <c r="BD268" s="60"/>
      <c r="BE268" s="60"/>
      <c r="BF268" s="60"/>
      <c r="BG268" s="60"/>
      <c r="BH268" s="60"/>
      <c r="BI268" s="60"/>
      <c r="BJ268" s="60"/>
      <c r="BK268" s="60"/>
      <c r="BL268" s="60"/>
      <c r="BM268" s="60"/>
      <c r="BN268" s="60"/>
      <c r="BO268" s="60"/>
      <c r="BP268" s="60"/>
      <c r="BQ268" s="60"/>
      <c r="BR268" s="60"/>
      <c r="BS268" s="60"/>
      <c r="BT268" s="60"/>
      <c r="BU268" s="60"/>
      <c r="BV268" s="60"/>
      <c r="BW268" s="60"/>
      <c r="BX268" s="60"/>
      <c r="BY268" s="60"/>
      <c r="BZ268" s="60"/>
      <c r="CA268" s="60"/>
      <c r="CB268" s="60"/>
      <c r="CC268" s="61"/>
      <c r="CD268" s="61"/>
      <c r="CE268" s="61"/>
      <c r="CF268" s="61"/>
      <c r="CG268" s="61"/>
      <c r="CH268" s="61"/>
      <c r="CI268" s="61"/>
      <c r="CJ268" s="61"/>
      <c r="CK268" s="61"/>
      <c r="CL268" s="61"/>
      <c r="CM268" s="61"/>
      <c r="CN268" s="61"/>
      <c r="CO268" s="61"/>
      <c r="CP268" s="61"/>
      <c r="CQ268" s="61"/>
      <c r="CR268" s="61"/>
      <c r="CS268" s="61"/>
      <c r="CT268" s="61"/>
      <c r="CU268" s="61"/>
      <c r="CV268" s="61"/>
      <c r="CW268" s="61"/>
      <c r="CX268" s="61"/>
      <c r="CY268" s="61"/>
      <c r="CZ268" s="61"/>
      <c r="DA268" s="61"/>
      <c r="DB268" s="61"/>
      <c r="DC268" s="61"/>
      <c r="DD268" s="61"/>
      <c r="DE268" s="61"/>
      <c r="DF268" s="61"/>
      <c r="DG268" s="61"/>
      <c r="DH268" s="61"/>
      <c r="DI268" s="61"/>
      <c r="DJ268" s="61"/>
      <c r="DK268" s="61"/>
      <c r="DL268" s="61"/>
      <c r="DM268" s="61"/>
      <c r="DN268" s="61"/>
      <c r="DO268" s="61"/>
      <c r="DP268" s="61"/>
      <c r="DQ268" s="61"/>
      <c r="DR268" s="61"/>
      <c r="DS268" s="61"/>
      <c r="DT268" s="61"/>
      <c r="DU268" s="61"/>
      <c r="DV268" s="61"/>
      <c r="DW268" s="61"/>
      <c r="DX268" s="61"/>
      <c r="DY268" s="61"/>
      <c r="DZ268" s="61"/>
      <c r="EA268" s="61"/>
      <c r="EB268" s="61"/>
      <c r="EC268" s="61"/>
      <c r="ED268" s="61"/>
      <c r="EE268" s="61"/>
      <c r="EF268" s="61"/>
      <c r="EG268" s="61"/>
      <c r="EH268" s="61"/>
      <c r="EI268" s="61"/>
      <c r="EJ268" s="61"/>
      <c r="EK268" s="61"/>
      <c r="EL268" s="61"/>
      <c r="EM268" s="61"/>
      <c r="EN268" s="61"/>
      <c r="EO268" s="61"/>
      <c r="EP268" s="61"/>
      <c r="EQ268" s="61"/>
      <c r="ER268" s="61"/>
      <c r="ES268" s="61"/>
      <c r="ET268" s="61"/>
      <c r="EU268" s="61"/>
      <c r="EV268" s="61"/>
      <c r="EW268" s="61"/>
      <c r="EX268" s="61"/>
      <c r="EY268" s="61"/>
      <c r="EZ268" s="61"/>
      <c r="FA268" s="61"/>
      <c r="FB268" s="61"/>
      <c r="FC268" s="61"/>
      <c r="FD268" s="61"/>
      <c r="FE268" s="61"/>
      <c r="FF268" s="61"/>
      <c r="FG268" s="61"/>
      <c r="FH268" s="61"/>
      <c r="FI268" s="61"/>
      <c r="FJ268" s="61"/>
      <c r="FK268" s="61"/>
      <c r="FL268" s="61"/>
      <c r="FM268" s="61"/>
      <c r="FN268" s="61"/>
      <c r="FO268" s="61"/>
      <c r="FP268" s="61"/>
    </row>
    <row r="269" spans="1:172" s="167" customFormat="1" x14ac:dyDescent="0.25">
      <c r="A269" s="15" t="s">
        <v>174</v>
      </c>
      <c r="B269" s="15"/>
      <c r="C269" s="88"/>
      <c r="D269" s="15"/>
      <c r="E269" s="15"/>
      <c r="F269" s="17"/>
      <c r="G269" s="17"/>
      <c r="H269" s="17"/>
      <c r="I269" s="17"/>
      <c r="J269" s="117"/>
      <c r="K269" s="15"/>
      <c r="L269" s="166"/>
      <c r="M269" s="166"/>
      <c r="N269" s="166"/>
      <c r="O269" s="166"/>
      <c r="P269" s="166"/>
      <c r="Q269" s="166"/>
      <c r="R269" s="166"/>
      <c r="S269" s="166"/>
      <c r="T269" s="166"/>
      <c r="U269" s="166"/>
      <c r="V269" s="166"/>
      <c r="W269" s="166"/>
      <c r="X269" s="166"/>
      <c r="Y269" s="166"/>
      <c r="Z269" s="166"/>
      <c r="AA269" s="166"/>
      <c r="AB269" s="166"/>
      <c r="AC269" s="166"/>
      <c r="AD269" s="166"/>
      <c r="AE269" s="166"/>
      <c r="AF269" s="166"/>
      <c r="AG269" s="166"/>
      <c r="AH269" s="166"/>
      <c r="AI269" s="166"/>
      <c r="AJ269" s="166"/>
      <c r="AK269" s="166"/>
      <c r="AL269" s="166"/>
      <c r="AM269" s="166"/>
      <c r="AN269" s="166"/>
      <c r="AO269" s="166"/>
      <c r="AP269" s="166"/>
      <c r="AQ269" s="166"/>
      <c r="AR269" s="166"/>
      <c r="AS269" s="166"/>
      <c r="AT269" s="166"/>
      <c r="AU269" s="166"/>
      <c r="AV269" s="166"/>
      <c r="AW269" s="166"/>
      <c r="AX269" s="166"/>
      <c r="AY269" s="166"/>
      <c r="AZ269" s="166"/>
      <c r="BA269" s="166"/>
      <c r="BB269" s="166"/>
      <c r="BC269" s="166"/>
      <c r="BD269" s="166"/>
      <c r="BE269" s="166"/>
      <c r="BF269" s="166"/>
      <c r="BG269" s="166"/>
      <c r="BH269" s="166"/>
      <c r="BI269" s="166"/>
      <c r="BJ269" s="166"/>
      <c r="BK269" s="166"/>
      <c r="BL269" s="166"/>
      <c r="BM269" s="166"/>
      <c r="BN269" s="166"/>
      <c r="BO269" s="166"/>
      <c r="BP269" s="166"/>
      <c r="BQ269" s="166"/>
      <c r="BR269" s="166"/>
      <c r="BS269" s="166"/>
      <c r="BT269" s="166"/>
      <c r="BU269" s="166"/>
      <c r="BV269" s="166"/>
      <c r="BW269" s="166"/>
      <c r="BX269" s="166"/>
      <c r="BY269" s="166"/>
      <c r="BZ269" s="166"/>
      <c r="CA269" s="166"/>
      <c r="CB269" s="166"/>
    </row>
    <row r="270" spans="1:172" ht="31.5" customHeight="1" x14ac:dyDescent="0.25">
      <c r="A270" s="409" t="s">
        <v>4</v>
      </c>
      <c r="B270" s="409"/>
      <c r="C270" s="410" t="s">
        <v>5</v>
      </c>
      <c r="D270" s="29" t="s">
        <v>6</v>
      </c>
      <c r="E270" s="30" t="s">
        <v>6</v>
      </c>
      <c r="F270" s="14" t="s">
        <v>7</v>
      </c>
      <c r="G270" s="14"/>
      <c r="H270" s="14"/>
      <c r="I270" s="29" t="s">
        <v>8</v>
      </c>
      <c r="J270" s="31" t="s">
        <v>9</v>
      </c>
    </row>
    <row r="271" spans="1:172" ht="32.25" customHeight="1" x14ac:dyDescent="0.25">
      <c r="A271" s="411" t="s">
        <v>10</v>
      </c>
      <c r="B271" s="411"/>
      <c r="C271" s="410"/>
      <c r="D271" s="35" t="s">
        <v>11</v>
      </c>
      <c r="E271" s="36" t="s">
        <v>11</v>
      </c>
      <c r="F271" s="37"/>
      <c r="G271" s="38"/>
      <c r="H271" s="39"/>
      <c r="I271" s="35" t="s">
        <v>12</v>
      </c>
      <c r="J271" s="40"/>
    </row>
    <row r="272" spans="1:172" x14ac:dyDescent="0.25">
      <c r="A272" s="411"/>
      <c r="B272" s="411"/>
      <c r="C272" s="410"/>
      <c r="D272" s="44" t="s">
        <v>13</v>
      </c>
      <c r="E272" s="44" t="s">
        <v>14</v>
      </c>
      <c r="F272" s="44" t="s">
        <v>15</v>
      </c>
      <c r="G272" s="44" t="s">
        <v>16</v>
      </c>
      <c r="H272" s="45" t="s">
        <v>17</v>
      </c>
      <c r="I272" s="45" t="s">
        <v>18</v>
      </c>
      <c r="J272" s="46"/>
    </row>
    <row r="273" spans="1:80" x14ac:dyDescent="0.25">
      <c r="A273" s="47"/>
      <c r="B273" s="72" t="s">
        <v>19</v>
      </c>
      <c r="C273" s="73"/>
      <c r="D273" s="69"/>
      <c r="E273" s="328"/>
      <c r="F273" s="30"/>
      <c r="G273" s="74"/>
      <c r="H273" s="30"/>
      <c r="I273" s="178"/>
      <c r="J273" s="40"/>
    </row>
    <row r="274" spans="1:80" ht="22.5" customHeight="1" x14ac:dyDescent="0.25">
      <c r="A274" s="47" t="s">
        <v>342</v>
      </c>
      <c r="C274" s="48" t="s">
        <v>320</v>
      </c>
      <c r="D274" s="47"/>
      <c r="E274" s="329"/>
      <c r="F274" s="49">
        <v>6</v>
      </c>
      <c r="G274" s="51">
        <v>4.95</v>
      </c>
      <c r="H274" s="51">
        <v>19.5</v>
      </c>
      <c r="I274" s="17">
        <v>146</v>
      </c>
      <c r="J274" s="40" t="s">
        <v>176</v>
      </c>
    </row>
    <row r="275" spans="1:80" x14ac:dyDescent="0.25">
      <c r="A275" s="47"/>
      <c r="B275" s="15" t="s">
        <v>97</v>
      </c>
      <c r="C275" s="48"/>
      <c r="D275" s="104">
        <v>23</v>
      </c>
      <c r="E275" s="48">
        <v>23</v>
      </c>
      <c r="F275" s="49"/>
      <c r="G275" s="51"/>
      <c r="H275" s="51"/>
      <c r="J275" s="40"/>
    </row>
    <row r="276" spans="1:80" x14ac:dyDescent="0.25">
      <c r="A276" s="47"/>
      <c r="B276" s="15" t="s">
        <v>24</v>
      </c>
      <c r="C276" s="48"/>
      <c r="D276" s="104">
        <v>65</v>
      </c>
      <c r="E276" s="48">
        <v>65</v>
      </c>
      <c r="F276" s="49"/>
      <c r="G276" s="51"/>
      <c r="H276" s="51"/>
      <c r="J276" s="40"/>
    </row>
    <row r="277" spans="1:80" x14ac:dyDescent="0.25">
      <c r="A277" s="47"/>
      <c r="B277" s="15" t="s">
        <v>33</v>
      </c>
      <c r="C277" s="48"/>
      <c r="D277" s="104">
        <v>65</v>
      </c>
      <c r="E277" s="48">
        <v>65</v>
      </c>
      <c r="F277" s="49"/>
      <c r="G277" s="51"/>
      <c r="H277" s="51"/>
      <c r="J277" s="40"/>
    </row>
    <row r="278" spans="1:80" s="53" customFormat="1" x14ac:dyDescent="0.25">
      <c r="A278" s="47"/>
      <c r="B278" s="15" t="s">
        <v>74</v>
      </c>
      <c r="C278" s="48"/>
      <c r="D278" s="104">
        <v>0.75</v>
      </c>
      <c r="E278" s="48">
        <v>0.75</v>
      </c>
      <c r="F278" s="49"/>
      <c r="G278" s="51"/>
      <c r="H278" s="51"/>
      <c r="I278" s="17"/>
      <c r="J278" s="40"/>
      <c r="K278" s="21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  <c r="AA278" s="20"/>
      <c r="AB278" s="20"/>
      <c r="AC278" s="20"/>
      <c r="AD278" s="20"/>
      <c r="AE278" s="20"/>
      <c r="AF278" s="20"/>
      <c r="AG278" s="20"/>
      <c r="AH278" s="20"/>
      <c r="AI278" s="20"/>
      <c r="AJ278" s="20"/>
      <c r="AK278" s="20"/>
      <c r="AL278" s="20"/>
      <c r="AM278" s="20"/>
      <c r="AN278" s="20"/>
      <c r="AO278" s="20"/>
      <c r="AP278" s="20"/>
      <c r="AQ278" s="20"/>
      <c r="AR278" s="20"/>
      <c r="AS278" s="20"/>
      <c r="AT278" s="20"/>
      <c r="AU278" s="20"/>
      <c r="AV278" s="20"/>
      <c r="AW278" s="20"/>
      <c r="AX278" s="20"/>
      <c r="AY278" s="20"/>
      <c r="AZ278" s="20"/>
      <c r="BA278" s="20"/>
      <c r="BB278" s="20"/>
      <c r="BC278" s="20"/>
      <c r="BD278" s="20"/>
      <c r="BE278" s="20"/>
      <c r="BF278" s="20"/>
      <c r="BG278" s="20"/>
      <c r="BH278" s="20"/>
      <c r="BI278" s="20"/>
      <c r="BJ278" s="20"/>
      <c r="BK278" s="20"/>
      <c r="BL278" s="20"/>
      <c r="BM278" s="20"/>
      <c r="BN278" s="20"/>
      <c r="BO278" s="20"/>
      <c r="BP278" s="20"/>
      <c r="BQ278" s="20"/>
      <c r="BR278" s="20"/>
      <c r="BS278" s="20"/>
      <c r="BT278" s="20"/>
      <c r="BU278" s="20"/>
      <c r="BV278" s="20"/>
      <c r="BW278" s="20"/>
      <c r="BX278" s="20"/>
      <c r="BY278" s="20"/>
      <c r="BZ278" s="20"/>
      <c r="CA278" s="20"/>
      <c r="CB278" s="20"/>
    </row>
    <row r="279" spans="1:80" s="53" customFormat="1" x14ac:dyDescent="0.25">
      <c r="A279" s="47"/>
      <c r="B279" s="15" t="s">
        <v>27</v>
      </c>
      <c r="C279" s="48"/>
      <c r="D279" s="104">
        <v>0.6</v>
      </c>
      <c r="E279" s="48">
        <v>0.6</v>
      </c>
      <c r="F279" s="49"/>
      <c r="G279" s="51"/>
      <c r="H279" s="51"/>
      <c r="I279" s="17"/>
      <c r="J279" s="40"/>
      <c r="K279" s="21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  <c r="AA279" s="20"/>
      <c r="AB279" s="20"/>
      <c r="AC279" s="20"/>
      <c r="AD279" s="20"/>
      <c r="AE279" s="20"/>
      <c r="AF279" s="20"/>
      <c r="AG279" s="20"/>
      <c r="AH279" s="20"/>
      <c r="AI279" s="20"/>
      <c r="AJ279" s="20"/>
      <c r="AK279" s="20"/>
      <c r="AL279" s="20"/>
      <c r="AM279" s="20"/>
      <c r="AN279" s="20"/>
      <c r="AO279" s="20"/>
      <c r="AP279" s="20"/>
      <c r="AQ279" s="20"/>
      <c r="AR279" s="20"/>
      <c r="AS279" s="20"/>
      <c r="AT279" s="20"/>
      <c r="AU279" s="20"/>
      <c r="AV279" s="20"/>
      <c r="AW279" s="20"/>
      <c r="AX279" s="20"/>
      <c r="AY279" s="20"/>
      <c r="AZ279" s="20"/>
      <c r="BA279" s="20"/>
      <c r="BB279" s="20"/>
      <c r="BC279" s="20"/>
      <c r="BD279" s="20"/>
      <c r="BE279" s="20"/>
      <c r="BF279" s="20"/>
      <c r="BG279" s="20"/>
      <c r="BH279" s="20"/>
      <c r="BI279" s="20"/>
      <c r="BJ279" s="20"/>
      <c r="BK279" s="20"/>
      <c r="BL279" s="20"/>
      <c r="BM279" s="20"/>
      <c r="BN279" s="20"/>
      <c r="BO279" s="20"/>
      <c r="BP279" s="20"/>
      <c r="BQ279" s="20"/>
      <c r="BR279" s="20"/>
      <c r="BS279" s="20"/>
      <c r="BT279" s="20"/>
      <c r="BU279" s="20"/>
      <c r="BV279" s="20"/>
      <c r="BW279" s="20"/>
      <c r="BX279" s="20"/>
      <c r="BY279" s="20"/>
      <c r="BZ279" s="20"/>
      <c r="CA279" s="20"/>
      <c r="CB279" s="20"/>
    </row>
    <row r="280" spans="1:80" s="53" customFormat="1" x14ac:dyDescent="0.25">
      <c r="A280" s="47"/>
      <c r="B280" s="15" t="s">
        <v>28</v>
      </c>
      <c r="C280" s="48"/>
      <c r="D280" s="104">
        <v>3</v>
      </c>
      <c r="E280" s="48">
        <v>3</v>
      </c>
      <c r="F280" s="49"/>
      <c r="G280" s="51"/>
      <c r="H280" s="51"/>
      <c r="I280" s="17"/>
      <c r="J280" s="40"/>
      <c r="K280" s="21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  <c r="AA280" s="20"/>
      <c r="AB280" s="20"/>
      <c r="AC280" s="20"/>
      <c r="AD280" s="20"/>
      <c r="AE280" s="20"/>
      <c r="AF280" s="20"/>
      <c r="AG280" s="20"/>
      <c r="AH280" s="20"/>
      <c r="AI280" s="20"/>
      <c r="AJ280" s="20"/>
      <c r="AK280" s="20"/>
      <c r="AL280" s="20"/>
      <c r="AM280" s="20"/>
      <c r="AN280" s="20"/>
      <c r="AO280" s="20"/>
      <c r="AP280" s="20"/>
      <c r="AQ280" s="20"/>
      <c r="AR280" s="20"/>
      <c r="AS280" s="20"/>
      <c r="AT280" s="20"/>
      <c r="AU280" s="20"/>
      <c r="AV280" s="20"/>
      <c r="AW280" s="20"/>
      <c r="AX280" s="20"/>
      <c r="AY280" s="20"/>
      <c r="AZ280" s="20"/>
      <c r="BA280" s="20"/>
      <c r="BB280" s="20"/>
      <c r="BC280" s="20"/>
      <c r="BD280" s="20"/>
      <c r="BE280" s="20"/>
      <c r="BF280" s="20"/>
      <c r="BG280" s="20"/>
      <c r="BH280" s="20"/>
      <c r="BI280" s="20"/>
      <c r="BJ280" s="20"/>
      <c r="BK280" s="20"/>
      <c r="BL280" s="20"/>
      <c r="BM280" s="20"/>
      <c r="BN280" s="20"/>
      <c r="BO280" s="20"/>
      <c r="BP280" s="20"/>
      <c r="BQ280" s="20"/>
      <c r="BR280" s="20"/>
      <c r="BS280" s="20"/>
      <c r="BT280" s="20"/>
      <c r="BU280" s="20"/>
      <c r="BV280" s="20"/>
      <c r="BW280" s="20"/>
      <c r="BX280" s="20"/>
      <c r="BY280" s="20"/>
      <c r="BZ280" s="20"/>
      <c r="CA280" s="20"/>
      <c r="CB280" s="20"/>
    </row>
    <row r="281" spans="1:80" s="53" customFormat="1" ht="31.5" x14ac:dyDescent="0.25">
      <c r="A281" s="47" t="s">
        <v>177</v>
      </c>
      <c r="B281" s="15"/>
      <c r="C281" s="48" t="s">
        <v>343</v>
      </c>
      <c r="D281" s="329"/>
      <c r="E281" s="329"/>
      <c r="F281" s="104">
        <v>1.1599999999999999</v>
      </c>
      <c r="G281" s="48">
        <v>1.28</v>
      </c>
      <c r="H281" s="48">
        <v>11.4</v>
      </c>
      <c r="I281" s="48">
        <v>62</v>
      </c>
      <c r="J281" s="40" t="s">
        <v>178</v>
      </c>
      <c r="K281" s="21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  <c r="AA281" s="20"/>
      <c r="AB281" s="20"/>
      <c r="AC281" s="20"/>
      <c r="AD281" s="20"/>
      <c r="AE281" s="20"/>
      <c r="AF281" s="20"/>
      <c r="AG281" s="20"/>
      <c r="AH281" s="20"/>
      <c r="AI281" s="20"/>
      <c r="AJ281" s="20"/>
      <c r="AK281" s="20"/>
      <c r="AL281" s="20"/>
      <c r="AM281" s="20"/>
      <c r="AN281" s="20"/>
      <c r="AO281" s="20"/>
      <c r="AP281" s="20"/>
      <c r="AQ281" s="20"/>
      <c r="AR281" s="20"/>
      <c r="AS281" s="20"/>
      <c r="AT281" s="20"/>
      <c r="AU281" s="20"/>
      <c r="AV281" s="20"/>
      <c r="AW281" s="20"/>
      <c r="AX281" s="20"/>
      <c r="AY281" s="20"/>
      <c r="AZ281" s="20"/>
      <c r="BA281" s="20"/>
      <c r="BB281" s="20"/>
      <c r="BC281" s="20"/>
      <c r="BD281" s="20"/>
      <c r="BE281" s="20"/>
      <c r="BF281" s="20"/>
      <c r="BG281" s="20"/>
      <c r="BH281" s="20"/>
      <c r="BI281" s="20"/>
      <c r="BJ281" s="20"/>
      <c r="BK281" s="20"/>
      <c r="BL281" s="20"/>
      <c r="BM281" s="20"/>
      <c r="BN281" s="20"/>
      <c r="BO281" s="20"/>
      <c r="BP281" s="20"/>
      <c r="BQ281" s="20"/>
      <c r="BR281" s="20"/>
      <c r="BS281" s="20"/>
      <c r="BT281" s="20"/>
      <c r="BU281" s="20"/>
      <c r="BV281" s="20"/>
      <c r="BW281" s="20"/>
      <c r="BX281" s="20"/>
      <c r="BY281" s="20"/>
      <c r="BZ281" s="20"/>
      <c r="CA281" s="20"/>
      <c r="CB281" s="20"/>
    </row>
    <row r="282" spans="1:80" s="53" customFormat="1" x14ac:dyDescent="0.25">
      <c r="A282" s="47"/>
      <c r="B282" s="15" t="s">
        <v>179</v>
      </c>
      <c r="C282" s="48"/>
      <c r="D282" s="48">
        <v>1.3</v>
      </c>
      <c r="E282" s="48">
        <v>1.3</v>
      </c>
      <c r="F282" s="104"/>
      <c r="G282" s="104"/>
      <c r="H282" s="104"/>
      <c r="I282" s="104"/>
      <c r="J282" s="40"/>
      <c r="K282" s="21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  <c r="AA282" s="20"/>
      <c r="AB282" s="20"/>
      <c r="AC282" s="20"/>
      <c r="AD282" s="20"/>
      <c r="AE282" s="20"/>
      <c r="AF282" s="20"/>
      <c r="AG282" s="20"/>
      <c r="AH282" s="20"/>
      <c r="AI282" s="20"/>
      <c r="AJ282" s="20"/>
      <c r="AK282" s="20"/>
      <c r="AL282" s="20"/>
      <c r="AM282" s="20"/>
      <c r="AN282" s="20"/>
      <c r="AO282" s="20"/>
      <c r="AP282" s="20"/>
      <c r="AQ282" s="20"/>
      <c r="AR282" s="20"/>
      <c r="AS282" s="20"/>
      <c r="AT282" s="20"/>
      <c r="AU282" s="20"/>
      <c r="AV282" s="20"/>
      <c r="AW282" s="20"/>
      <c r="AX282" s="20"/>
      <c r="AY282" s="20"/>
      <c r="AZ282" s="20"/>
      <c r="BA282" s="20"/>
      <c r="BB282" s="20"/>
      <c r="BC282" s="20"/>
      <c r="BD282" s="20"/>
      <c r="BE282" s="20"/>
      <c r="BF282" s="20"/>
      <c r="BG282" s="20"/>
      <c r="BH282" s="20"/>
      <c r="BI282" s="20"/>
      <c r="BJ282" s="20"/>
      <c r="BK282" s="20"/>
      <c r="BL282" s="20"/>
      <c r="BM282" s="20"/>
      <c r="BN282" s="20"/>
      <c r="BO282" s="20"/>
      <c r="BP282" s="20"/>
      <c r="BQ282" s="20"/>
      <c r="BR282" s="20"/>
      <c r="BS282" s="20"/>
      <c r="BT282" s="20"/>
      <c r="BU282" s="20"/>
      <c r="BV282" s="20"/>
      <c r="BW282" s="20"/>
      <c r="BX282" s="20"/>
      <c r="BY282" s="20"/>
      <c r="BZ282" s="20"/>
      <c r="CA282" s="20"/>
      <c r="CB282" s="20"/>
    </row>
    <row r="283" spans="1:80" s="53" customFormat="1" x14ac:dyDescent="0.25">
      <c r="A283" s="47"/>
      <c r="B283" s="15" t="s">
        <v>74</v>
      </c>
      <c r="C283" s="48"/>
      <c r="D283" s="48">
        <v>7</v>
      </c>
      <c r="E283" s="48">
        <v>7</v>
      </c>
      <c r="F283" s="104"/>
      <c r="G283" s="48"/>
      <c r="H283" s="48"/>
      <c r="I283" s="48"/>
      <c r="J283" s="40"/>
      <c r="K283" s="21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  <c r="AA283" s="20"/>
      <c r="AB283" s="20"/>
      <c r="AC283" s="20"/>
      <c r="AD283" s="20"/>
      <c r="AE283" s="20"/>
      <c r="AF283" s="20"/>
      <c r="AG283" s="20"/>
      <c r="AH283" s="20"/>
      <c r="AI283" s="20"/>
      <c r="AJ283" s="20"/>
      <c r="AK283" s="20"/>
      <c r="AL283" s="20"/>
      <c r="AM283" s="20"/>
      <c r="AN283" s="20"/>
      <c r="AO283" s="20"/>
      <c r="AP283" s="20"/>
      <c r="AQ283" s="20"/>
      <c r="AR283" s="20"/>
      <c r="AS283" s="20"/>
      <c r="AT283" s="20"/>
      <c r="AU283" s="20"/>
      <c r="AV283" s="20"/>
      <c r="AW283" s="20"/>
      <c r="AX283" s="20"/>
      <c r="AY283" s="20"/>
      <c r="AZ283" s="20"/>
      <c r="BA283" s="20"/>
      <c r="BB283" s="20"/>
      <c r="BC283" s="20"/>
      <c r="BD283" s="20"/>
      <c r="BE283" s="20"/>
      <c r="BF283" s="20"/>
      <c r="BG283" s="20"/>
      <c r="BH283" s="20"/>
      <c r="BI283" s="20"/>
      <c r="BJ283" s="20"/>
      <c r="BK283" s="20"/>
      <c r="BL283" s="20"/>
      <c r="BM283" s="20"/>
      <c r="BN283" s="20"/>
      <c r="BO283" s="20"/>
      <c r="BP283" s="20"/>
      <c r="BQ283" s="20"/>
      <c r="BR283" s="20"/>
      <c r="BS283" s="20"/>
      <c r="BT283" s="20"/>
      <c r="BU283" s="20"/>
      <c r="BV283" s="20"/>
      <c r="BW283" s="20"/>
      <c r="BX283" s="20"/>
      <c r="BY283" s="20"/>
      <c r="BZ283" s="20"/>
      <c r="CA283" s="20"/>
      <c r="CB283" s="20"/>
    </row>
    <row r="284" spans="1:80" s="53" customFormat="1" x14ac:dyDescent="0.25">
      <c r="A284" s="104"/>
      <c r="B284" s="15" t="s">
        <v>24</v>
      </c>
      <c r="C284" s="48"/>
      <c r="D284" s="48">
        <v>75</v>
      </c>
      <c r="E284" s="48">
        <v>75</v>
      </c>
      <c r="F284" s="104"/>
      <c r="G284" s="48"/>
      <c r="H284" s="48"/>
      <c r="I284" s="48"/>
      <c r="J284" s="40"/>
      <c r="K284" s="21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  <c r="AA284" s="20"/>
      <c r="AB284" s="20"/>
      <c r="AC284" s="20"/>
      <c r="AD284" s="20"/>
      <c r="AE284" s="20"/>
      <c r="AF284" s="20"/>
      <c r="AG284" s="20"/>
      <c r="AH284" s="20"/>
      <c r="AI284" s="20"/>
      <c r="AJ284" s="20"/>
      <c r="AK284" s="20"/>
      <c r="AL284" s="20"/>
      <c r="AM284" s="20"/>
      <c r="AN284" s="20"/>
      <c r="AO284" s="20"/>
      <c r="AP284" s="20"/>
      <c r="AQ284" s="20"/>
      <c r="AR284" s="20"/>
      <c r="AS284" s="20"/>
      <c r="AT284" s="20"/>
      <c r="AU284" s="20"/>
      <c r="AV284" s="20"/>
      <c r="AW284" s="20"/>
      <c r="AX284" s="20"/>
      <c r="AY284" s="20"/>
      <c r="AZ284" s="20"/>
      <c r="BA284" s="20"/>
      <c r="BB284" s="20"/>
      <c r="BC284" s="20"/>
      <c r="BD284" s="20"/>
      <c r="BE284" s="20"/>
      <c r="BF284" s="20"/>
      <c r="BG284" s="20"/>
      <c r="BH284" s="20"/>
      <c r="BI284" s="20"/>
      <c r="BJ284" s="20"/>
      <c r="BK284" s="20"/>
      <c r="BL284" s="20"/>
      <c r="BM284" s="20"/>
      <c r="BN284" s="20"/>
      <c r="BO284" s="20"/>
      <c r="BP284" s="20"/>
      <c r="BQ284" s="20"/>
      <c r="BR284" s="20"/>
      <c r="BS284" s="20"/>
      <c r="BT284" s="20"/>
      <c r="BU284" s="20"/>
      <c r="BV284" s="20"/>
      <c r="BW284" s="20"/>
      <c r="BX284" s="20"/>
      <c r="BY284" s="20"/>
      <c r="BZ284" s="20"/>
      <c r="CA284" s="20"/>
      <c r="CB284" s="20"/>
    </row>
    <row r="285" spans="1:80" s="53" customFormat="1" x14ac:dyDescent="0.25">
      <c r="A285" s="104"/>
      <c r="B285" s="15" t="s">
        <v>25</v>
      </c>
      <c r="C285" s="48"/>
      <c r="D285" s="104">
        <v>106</v>
      </c>
      <c r="E285" s="48">
        <v>106</v>
      </c>
      <c r="F285" s="104"/>
      <c r="G285" s="48"/>
      <c r="H285" s="69"/>
      <c r="I285" s="48"/>
      <c r="J285" s="40"/>
      <c r="K285" s="21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  <c r="AA285" s="20"/>
      <c r="AB285" s="20"/>
      <c r="AC285" s="20"/>
      <c r="AD285" s="20"/>
      <c r="AE285" s="20"/>
      <c r="AF285" s="20"/>
      <c r="AG285" s="20"/>
      <c r="AH285" s="20"/>
      <c r="AI285" s="20"/>
      <c r="AJ285" s="20"/>
      <c r="AK285" s="20"/>
      <c r="AL285" s="20"/>
      <c r="AM285" s="20"/>
      <c r="AN285" s="20"/>
      <c r="AO285" s="20"/>
      <c r="AP285" s="20"/>
      <c r="AQ285" s="20"/>
      <c r="AR285" s="20"/>
      <c r="AS285" s="20"/>
      <c r="AT285" s="20"/>
      <c r="AU285" s="20"/>
      <c r="AV285" s="20"/>
      <c r="AW285" s="20"/>
      <c r="AX285" s="20"/>
      <c r="AY285" s="20"/>
      <c r="AZ285" s="20"/>
      <c r="BA285" s="20"/>
      <c r="BB285" s="20"/>
      <c r="BC285" s="20"/>
      <c r="BD285" s="20"/>
      <c r="BE285" s="20"/>
      <c r="BF285" s="20"/>
      <c r="BG285" s="20"/>
      <c r="BH285" s="20"/>
      <c r="BI285" s="20"/>
      <c r="BJ285" s="20"/>
      <c r="BK285" s="20"/>
      <c r="BL285" s="20"/>
      <c r="BM285" s="20"/>
      <c r="BN285" s="20"/>
      <c r="BO285" s="20"/>
      <c r="BP285" s="20"/>
      <c r="BQ285" s="20"/>
      <c r="BR285" s="20"/>
      <c r="BS285" s="20"/>
      <c r="BT285" s="20"/>
      <c r="BU285" s="20"/>
      <c r="BV285" s="20"/>
      <c r="BW285" s="20"/>
      <c r="BX285" s="20"/>
      <c r="BY285" s="20"/>
      <c r="BZ285" s="20"/>
      <c r="CA285" s="20"/>
      <c r="CB285" s="20"/>
    </row>
    <row r="286" spans="1:80" s="53" customFormat="1" x14ac:dyDescent="0.25">
      <c r="A286" s="47" t="s">
        <v>331</v>
      </c>
      <c r="B286" s="15"/>
      <c r="C286" s="64" t="s">
        <v>332</v>
      </c>
      <c r="D286" s="47"/>
      <c r="E286" s="329"/>
      <c r="F286" s="49">
        <v>3.5</v>
      </c>
      <c r="G286" s="51">
        <v>5.95</v>
      </c>
      <c r="H286" s="17">
        <v>12.9</v>
      </c>
      <c r="I286" s="49">
        <v>119.6</v>
      </c>
      <c r="J286" s="40" t="s">
        <v>333</v>
      </c>
      <c r="K286" s="21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20"/>
      <c r="AE286" s="20"/>
      <c r="AF286" s="20"/>
      <c r="AG286" s="20"/>
      <c r="AH286" s="20"/>
      <c r="AI286" s="20"/>
      <c r="AJ286" s="20"/>
      <c r="AK286" s="20"/>
      <c r="AL286" s="20"/>
      <c r="AM286" s="20"/>
      <c r="AN286" s="20"/>
      <c r="AO286" s="20"/>
      <c r="AP286" s="20"/>
      <c r="AQ286" s="20"/>
      <c r="AR286" s="20"/>
      <c r="AS286" s="20"/>
      <c r="AT286" s="20"/>
      <c r="AU286" s="20"/>
      <c r="AV286" s="20"/>
      <c r="AW286" s="20"/>
      <c r="AX286" s="20"/>
      <c r="AY286" s="20"/>
      <c r="AZ286" s="20"/>
      <c r="BA286" s="20"/>
      <c r="BB286" s="20"/>
      <c r="BC286" s="20"/>
      <c r="BD286" s="20"/>
      <c r="BE286" s="20"/>
      <c r="BF286" s="20"/>
      <c r="BG286" s="20"/>
      <c r="BH286" s="20"/>
      <c r="BI286" s="20"/>
      <c r="BJ286" s="20"/>
      <c r="BK286" s="20"/>
      <c r="BL286" s="20"/>
      <c r="BM286" s="20"/>
      <c r="BN286" s="20"/>
      <c r="BO286" s="20"/>
      <c r="BP286" s="20"/>
      <c r="BQ286" s="20"/>
      <c r="BR286" s="20"/>
      <c r="BS286" s="20"/>
      <c r="BT286" s="20"/>
      <c r="BU286" s="20"/>
      <c r="BV286" s="20"/>
      <c r="BW286" s="20"/>
      <c r="BX286" s="20"/>
      <c r="BY286" s="20"/>
      <c r="BZ286" s="20"/>
      <c r="CA286" s="20"/>
      <c r="CB286" s="20"/>
    </row>
    <row r="287" spans="1:80" s="53" customFormat="1" x14ac:dyDescent="0.25">
      <c r="A287" s="47"/>
      <c r="B287" s="15" t="s">
        <v>37</v>
      </c>
      <c r="C287" s="48"/>
      <c r="D287" s="104">
        <v>25</v>
      </c>
      <c r="E287" s="48">
        <v>25</v>
      </c>
      <c r="F287" s="49"/>
      <c r="G287" s="51"/>
      <c r="H287" s="51"/>
      <c r="I287" s="49"/>
      <c r="J287" s="40"/>
      <c r="K287" s="21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20"/>
      <c r="AE287" s="20"/>
      <c r="AF287" s="20"/>
      <c r="AG287" s="20"/>
      <c r="AH287" s="20"/>
      <c r="AI287" s="20"/>
      <c r="AJ287" s="20"/>
      <c r="AK287" s="20"/>
      <c r="AL287" s="20"/>
      <c r="AM287" s="20"/>
      <c r="AN287" s="20"/>
      <c r="AO287" s="20"/>
      <c r="AP287" s="20"/>
      <c r="AQ287" s="20"/>
      <c r="AR287" s="20"/>
      <c r="AS287" s="20"/>
      <c r="AT287" s="20"/>
      <c r="AU287" s="20"/>
      <c r="AV287" s="20"/>
      <c r="AW287" s="20"/>
      <c r="AX287" s="20"/>
      <c r="AY287" s="20"/>
      <c r="AZ287" s="20"/>
      <c r="BA287" s="20"/>
      <c r="BB287" s="20"/>
      <c r="BC287" s="20"/>
      <c r="BD287" s="20"/>
      <c r="BE287" s="20"/>
      <c r="BF287" s="20"/>
      <c r="BG287" s="20"/>
      <c r="BH287" s="20"/>
      <c r="BI287" s="20"/>
      <c r="BJ287" s="20"/>
      <c r="BK287" s="20"/>
      <c r="BL287" s="20"/>
      <c r="BM287" s="20"/>
      <c r="BN287" s="20"/>
      <c r="BO287" s="20"/>
      <c r="BP287" s="20"/>
      <c r="BQ287" s="20"/>
      <c r="BR287" s="20"/>
      <c r="BS287" s="20"/>
      <c r="BT287" s="20"/>
      <c r="BU287" s="20"/>
      <c r="BV287" s="20"/>
      <c r="BW287" s="20"/>
      <c r="BX287" s="20"/>
      <c r="BY287" s="20"/>
      <c r="BZ287" s="20"/>
      <c r="CA287" s="20"/>
      <c r="CB287" s="20"/>
    </row>
    <row r="288" spans="1:80" s="53" customFormat="1" x14ac:dyDescent="0.25">
      <c r="A288" s="47"/>
      <c r="B288" s="15" t="s">
        <v>104</v>
      </c>
      <c r="C288" s="48"/>
      <c r="D288" s="104">
        <v>5.0999999999999996</v>
      </c>
      <c r="E288" s="48">
        <v>5</v>
      </c>
      <c r="F288" s="49"/>
      <c r="G288" s="51"/>
      <c r="H288" s="51"/>
      <c r="I288" s="49"/>
      <c r="J288" s="40"/>
      <c r="K288" s="21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20"/>
      <c r="AE288" s="20"/>
      <c r="AF288" s="20"/>
      <c r="AG288" s="20"/>
      <c r="AH288" s="20"/>
      <c r="AI288" s="20"/>
      <c r="AJ288" s="20"/>
      <c r="AK288" s="20"/>
      <c r="AL288" s="20"/>
      <c r="AM288" s="20"/>
      <c r="AN288" s="20"/>
      <c r="AO288" s="20"/>
      <c r="AP288" s="20"/>
      <c r="AQ288" s="20"/>
      <c r="AR288" s="20"/>
      <c r="AS288" s="20"/>
      <c r="AT288" s="20"/>
      <c r="AU288" s="20"/>
      <c r="AV288" s="20"/>
      <c r="AW288" s="20"/>
      <c r="AX288" s="20"/>
      <c r="AY288" s="20"/>
      <c r="AZ288" s="20"/>
      <c r="BA288" s="20"/>
      <c r="BB288" s="20"/>
      <c r="BC288" s="20"/>
      <c r="BD288" s="20"/>
      <c r="BE288" s="20"/>
      <c r="BF288" s="20"/>
      <c r="BG288" s="20"/>
      <c r="BH288" s="20"/>
      <c r="BI288" s="20"/>
      <c r="BJ288" s="20"/>
      <c r="BK288" s="20"/>
      <c r="BL288" s="20"/>
      <c r="BM288" s="20"/>
      <c r="BN288" s="20"/>
      <c r="BO288" s="20"/>
      <c r="BP288" s="20"/>
      <c r="BQ288" s="20"/>
      <c r="BR288" s="20"/>
      <c r="BS288" s="20"/>
      <c r="BT288" s="20"/>
      <c r="BU288" s="20"/>
      <c r="BV288" s="20"/>
      <c r="BW288" s="20"/>
      <c r="BX288" s="20"/>
      <c r="BY288" s="20"/>
      <c r="BZ288" s="20"/>
      <c r="CA288" s="20"/>
      <c r="CB288" s="20"/>
    </row>
    <row r="289" spans="1:80" s="53" customFormat="1" x14ac:dyDescent="0.25">
      <c r="A289" s="47"/>
      <c r="B289" s="15" t="s">
        <v>28</v>
      </c>
      <c r="C289" s="48"/>
      <c r="D289" s="104">
        <v>3</v>
      </c>
      <c r="E289" s="48">
        <v>3</v>
      </c>
      <c r="F289" s="49" t="s">
        <v>38</v>
      </c>
      <c r="G289" s="51"/>
      <c r="H289" s="51"/>
      <c r="I289" s="49"/>
      <c r="J289" s="40"/>
      <c r="K289" s="21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20"/>
      <c r="BQ289" s="20"/>
      <c r="BR289" s="20"/>
      <c r="BS289" s="20"/>
      <c r="BT289" s="20"/>
      <c r="BU289" s="20"/>
      <c r="BV289" s="20"/>
      <c r="BW289" s="20"/>
      <c r="BX289" s="20"/>
      <c r="BY289" s="20"/>
      <c r="BZ289" s="20"/>
      <c r="CA289" s="20"/>
      <c r="CB289" s="20"/>
    </row>
    <row r="290" spans="1:80" s="53" customFormat="1" x14ac:dyDescent="0.25">
      <c r="A290" s="66" t="s">
        <v>39</v>
      </c>
      <c r="B290" s="67"/>
      <c r="C290" s="68">
        <v>358</v>
      </c>
      <c r="D290" s="150"/>
      <c r="E290" s="68"/>
      <c r="F290" s="44">
        <f>SUM(F273:F289)</f>
        <v>10.66</v>
      </c>
      <c r="G290" s="44">
        <f>SUM(G273:G289)</f>
        <v>12.18</v>
      </c>
      <c r="H290" s="44">
        <f>SUM(H273:H289)</f>
        <v>43.8</v>
      </c>
      <c r="I290" s="44">
        <f>SUM(I273:I289)</f>
        <v>327.60000000000002</v>
      </c>
      <c r="J290" s="46"/>
      <c r="K290" s="21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20"/>
      <c r="AE290" s="20"/>
      <c r="AF290" s="20"/>
      <c r="AG290" s="20"/>
      <c r="AH290" s="20"/>
      <c r="AI290" s="20"/>
      <c r="AJ290" s="20"/>
      <c r="AK290" s="20"/>
      <c r="AL290" s="20"/>
      <c r="AM290" s="20"/>
      <c r="AN290" s="20"/>
      <c r="AO290" s="20"/>
      <c r="AP290" s="20"/>
      <c r="AQ290" s="20"/>
      <c r="AR290" s="20"/>
      <c r="AS290" s="20"/>
      <c r="AT290" s="20"/>
      <c r="AU290" s="20"/>
      <c r="AV290" s="20"/>
      <c r="AW290" s="20"/>
      <c r="AX290" s="20"/>
      <c r="AY290" s="20"/>
      <c r="AZ290" s="20"/>
      <c r="BA290" s="20"/>
      <c r="BB290" s="20"/>
      <c r="BC290" s="20"/>
      <c r="BD290" s="20"/>
      <c r="BE290" s="20"/>
      <c r="BF290" s="20"/>
      <c r="BG290" s="20"/>
      <c r="BH290" s="20"/>
      <c r="BI290" s="20"/>
      <c r="BJ290" s="20"/>
      <c r="BK290" s="20"/>
      <c r="BL290" s="20"/>
      <c r="BM290" s="20"/>
      <c r="BN290" s="20"/>
      <c r="BO290" s="20"/>
      <c r="BP290" s="20"/>
      <c r="BQ290" s="20"/>
      <c r="BR290" s="20"/>
      <c r="BS290" s="20"/>
      <c r="BT290" s="20"/>
      <c r="BU290" s="20"/>
      <c r="BV290" s="20"/>
      <c r="BW290" s="20"/>
      <c r="BX290" s="20"/>
      <c r="BY290" s="20"/>
      <c r="BZ290" s="20"/>
      <c r="CA290" s="20"/>
      <c r="CB290" s="20"/>
    </row>
    <row r="291" spans="1:80" s="53" customFormat="1" x14ac:dyDescent="0.25">
      <c r="A291" s="47" t="s">
        <v>105</v>
      </c>
      <c r="B291" s="15"/>
      <c r="C291" s="48">
        <v>85</v>
      </c>
      <c r="D291" s="69">
        <v>96.9</v>
      </c>
      <c r="E291" s="48">
        <v>85</v>
      </c>
      <c r="F291" s="49">
        <v>0.34</v>
      </c>
      <c r="G291" s="51">
        <v>0.34</v>
      </c>
      <c r="H291" s="17">
        <v>10.199999999999999</v>
      </c>
      <c r="I291" s="51">
        <v>45</v>
      </c>
      <c r="J291" s="40" t="s">
        <v>106</v>
      </c>
      <c r="K291" s="21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20"/>
      <c r="BQ291" s="20"/>
      <c r="BR291" s="20"/>
      <c r="BS291" s="20"/>
      <c r="BT291" s="20"/>
      <c r="BU291" s="20"/>
      <c r="BV291" s="20"/>
      <c r="BW291" s="20"/>
      <c r="BX291" s="20"/>
      <c r="BY291" s="20"/>
      <c r="BZ291" s="20"/>
      <c r="CA291" s="20"/>
      <c r="CB291" s="20"/>
    </row>
    <row r="292" spans="1:80" s="53" customFormat="1" x14ac:dyDescent="0.25">
      <c r="A292" s="47" t="s">
        <v>272</v>
      </c>
      <c r="B292" s="15"/>
      <c r="C292" s="48"/>
      <c r="D292" s="69"/>
      <c r="E292" s="126"/>
      <c r="F292" s="49"/>
      <c r="G292" s="51"/>
      <c r="H292" s="17"/>
      <c r="I292" s="51"/>
      <c r="J292" s="40"/>
      <c r="K292" s="21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20"/>
      <c r="BF292" s="20"/>
      <c r="BG292" s="20"/>
      <c r="BH292" s="20"/>
      <c r="BI292" s="20"/>
      <c r="BJ292" s="20"/>
      <c r="BK292" s="20"/>
      <c r="BL292" s="20"/>
      <c r="BM292" s="20"/>
      <c r="BN292" s="20"/>
      <c r="BO292" s="20"/>
      <c r="BP292" s="20"/>
      <c r="BQ292" s="20"/>
      <c r="BR292" s="20"/>
      <c r="BS292" s="20"/>
      <c r="BT292" s="20"/>
      <c r="BU292" s="20"/>
      <c r="BV292" s="20"/>
      <c r="BW292" s="20"/>
      <c r="BX292" s="20"/>
      <c r="BY292" s="20"/>
      <c r="BZ292" s="20"/>
      <c r="CA292" s="20"/>
      <c r="CB292" s="20"/>
    </row>
    <row r="293" spans="1:80" s="53" customFormat="1" x14ac:dyDescent="0.25">
      <c r="A293" s="66" t="s">
        <v>39</v>
      </c>
      <c r="B293" s="67"/>
      <c r="C293" s="68">
        <v>85</v>
      </c>
      <c r="D293" s="66"/>
      <c r="E293" s="330"/>
      <c r="F293" s="44">
        <f>SUM(F291)</f>
        <v>0.34</v>
      </c>
      <c r="G293" s="44">
        <f>SUM(G291)</f>
        <v>0.34</v>
      </c>
      <c r="H293" s="44">
        <f>SUM(H291)</f>
        <v>10.199999999999999</v>
      </c>
      <c r="I293" s="44">
        <f>SUM(I291)</f>
        <v>45</v>
      </c>
      <c r="J293" s="46"/>
      <c r="K293" s="21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  <c r="AA293" s="20"/>
      <c r="AB293" s="20"/>
      <c r="AC293" s="20"/>
      <c r="AD293" s="20"/>
      <c r="AE293" s="20"/>
      <c r="AF293" s="20"/>
      <c r="AG293" s="20"/>
      <c r="AH293" s="20"/>
      <c r="AI293" s="20"/>
      <c r="AJ293" s="20"/>
      <c r="AK293" s="20"/>
      <c r="AL293" s="20"/>
      <c r="AM293" s="20"/>
      <c r="AN293" s="20"/>
      <c r="AO293" s="20"/>
      <c r="AP293" s="20"/>
      <c r="AQ293" s="20"/>
      <c r="AR293" s="20"/>
      <c r="AS293" s="20"/>
      <c r="AT293" s="20"/>
      <c r="AU293" s="20"/>
      <c r="AV293" s="20"/>
      <c r="AW293" s="20"/>
      <c r="AX293" s="20"/>
      <c r="AY293" s="20"/>
      <c r="AZ293" s="20"/>
      <c r="BA293" s="20"/>
      <c r="BB293" s="20"/>
      <c r="BC293" s="20"/>
      <c r="BD293" s="20"/>
      <c r="BE293" s="20"/>
      <c r="BF293" s="20"/>
      <c r="BG293" s="20"/>
      <c r="BH293" s="20"/>
      <c r="BI293" s="20"/>
      <c r="BJ293" s="20"/>
      <c r="BK293" s="20"/>
      <c r="BL293" s="20"/>
      <c r="BM293" s="20"/>
      <c r="BN293" s="20"/>
      <c r="BO293" s="20"/>
      <c r="BP293" s="20"/>
      <c r="BQ293" s="20"/>
      <c r="BR293" s="20"/>
      <c r="BS293" s="20"/>
      <c r="BT293" s="20"/>
      <c r="BU293" s="20"/>
      <c r="BV293" s="20"/>
      <c r="BW293" s="20"/>
      <c r="BX293" s="20"/>
      <c r="BY293" s="20"/>
      <c r="BZ293" s="20"/>
      <c r="CA293" s="20"/>
      <c r="CB293" s="20"/>
    </row>
    <row r="294" spans="1:80" x14ac:dyDescent="0.25">
      <c r="A294" s="71"/>
      <c r="B294" s="72"/>
      <c r="C294" s="73">
        <v>443</v>
      </c>
      <c r="D294" s="71"/>
      <c r="E294" s="72"/>
      <c r="F294" s="30">
        <f>F290+F293</f>
        <v>11</v>
      </c>
      <c r="G294" s="30">
        <f>G290+G293</f>
        <v>12.52</v>
      </c>
      <c r="H294" s="30">
        <f>H290+H293</f>
        <v>54</v>
      </c>
      <c r="I294" s="30">
        <f>I290+I293</f>
        <v>372.6</v>
      </c>
      <c r="J294" s="31"/>
    </row>
    <row r="295" spans="1:80" x14ac:dyDescent="0.25">
      <c r="A295" s="71"/>
      <c r="B295" s="72" t="s">
        <v>43</v>
      </c>
      <c r="C295" s="73"/>
      <c r="D295" s="73"/>
      <c r="E295" s="72"/>
      <c r="F295" s="30"/>
      <c r="G295" s="74"/>
      <c r="H295" s="30"/>
      <c r="I295" s="30"/>
      <c r="J295" s="31"/>
    </row>
    <row r="296" spans="1:80" x14ac:dyDescent="0.25">
      <c r="A296" s="47" t="s">
        <v>181</v>
      </c>
      <c r="C296" s="48">
        <v>30</v>
      </c>
      <c r="D296" s="17"/>
      <c r="E296" s="51"/>
      <c r="F296" s="17">
        <v>0.8</v>
      </c>
      <c r="G296" s="51">
        <v>1.5</v>
      </c>
      <c r="H296" s="17">
        <v>3.6</v>
      </c>
      <c r="I296" s="49">
        <v>30.6</v>
      </c>
      <c r="J296" s="129" t="s">
        <v>182</v>
      </c>
    </row>
    <row r="297" spans="1:80" x14ac:dyDescent="0.25">
      <c r="A297" s="47"/>
      <c r="B297" s="15" t="s">
        <v>183</v>
      </c>
      <c r="C297" s="48"/>
      <c r="D297" s="17">
        <v>23.17</v>
      </c>
      <c r="E297" s="51">
        <v>17.04</v>
      </c>
      <c r="G297" s="51"/>
      <c r="I297" s="49"/>
      <c r="J297" s="83"/>
    </row>
    <row r="298" spans="1:80" x14ac:dyDescent="0.25">
      <c r="A298" s="47"/>
      <c r="B298" s="15" t="s">
        <v>64</v>
      </c>
      <c r="C298" s="48"/>
      <c r="D298" s="17">
        <v>17.34</v>
      </c>
      <c r="E298" s="49">
        <v>13.04</v>
      </c>
      <c r="J298" s="83"/>
    </row>
    <row r="299" spans="1:80" x14ac:dyDescent="0.25">
      <c r="A299" s="47"/>
      <c r="B299" s="15" t="s">
        <v>55</v>
      </c>
      <c r="C299" s="48"/>
      <c r="D299" s="17">
        <v>1.5</v>
      </c>
      <c r="E299" s="49">
        <v>1.5</v>
      </c>
      <c r="J299" s="83"/>
    </row>
    <row r="300" spans="1:80" ht="31.5" x14ac:dyDescent="0.25">
      <c r="A300" s="147" t="s">
        <v>184</v>
      </c>
      <c r="B300" s="148"/>
      <c r="C300" s="48" t="s">
        <v>344</v>
      </c>
      <c r="D300" s="48"/>
      <c r="E300" s="69"/>
      <c r="F300" s="51">
        <v>3.45</v>
      </c>
      <c r="G300" s="51">
        <v>6</v>
      </c>
      <c r="H300" s="17">
        <v>17.850000000000001</v>
      </c>
      <c r="I300" s="49">
        <v>140</v>
      </c>
      <c r="J300" s="40" t="s">
        <v>186</v>
      </c>
    </row>
    <row r="301" spans="1:80" x14ac:dyDescent="0.25">
      <c r="A301" s="47"/>
      <c r="B301" s="15" t="s">
        <v>114</v>
      </c>
      <c r="C301" s="51"/>
      <c r="D301" s="48">
        <v>37.5</v>
      </c>
      <c r="E301" s="69">
        <v>30</v>
      </c>
      <c r="F301" s="51"/>
      <c r="H301" s="51"/>
      <c r="I301" s="51"/>
      <c r="J301" s="40"/>
    </row>
    <row r="302" spans="1:80" x14ac:dyDescent="0.25">
      <c r="A302" s="47"/>
      <c r="B302" s="15" t="s">
        <v>51</v>
      </c>
      <c r="C302" s="51"/>
      <c r="D302" s="48">
        <v>30.06</v>
      </c>
      <c r="E302" s="69">
        <v>18</v>
      </c>
      <c r="F302" s="51"/>
      <c r="H302" s="51"/>
      <c r="I302" s="51"/>
      <c r="J302" s="40"/>
    </row>
    <row r="303" spans="1:80" x14ac:dyDescent="0.25">
      <c r="A303" s="47"/>
      <c r="B303" s="15" t="s">
        <v>52</v>
      </c>
      <c r="C303" s="51"/>
      <c r="D303" s="48">
        <v>7.98</v>
      </c>
      <c r="E303" s="69">
        <v>6</v>
      </c>
      <c r="F303" s="51"/>
      <c r="H303" s="51"/>
      <c r="I303" s="51"/>
      <c r="J303" s="40"/>
    </row>
    <row r="304" spans="1:80" s="157" customFormat="1" x14ac:dyDescent="0.25">
      <c r="A304" s="47"/>
      <c r="B304" s="15" t="s">
        <v>53</v>
      </c>
      <c r="C304" s="51"/>
      <c r="D304" s="48">
        <v>7.14</v>
      </c>
      <c r="E304" s="69">
        <v>6</v>
      </c>
      <c r="F304" s="51"/>
      <c r="G304" s="17"/>
      <c r="H304" s="51"/>
      <c r="I304" s="51"/>
      <c r="J304" s="40"/>
      <c r="K304" s="21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  <c r="AA304" s="20"/>
      <c r="AB304" s="20"/>
      <c r="AC304" s="20"/>
      <c r="AD304" s="20"/>
      <c r="AE304" s="20"/>
      <c r="AF304" s="20"/>
      <c r="AG304" s="20"/>
      <c r="AH304" s="20"/>
      <c r="AI304" s="20"/>
      <c r="AJ304" s="20"/>
      <c r="AK304" s="20"/>
      <c r="AL304" s="20"/>
      <c r="AM304" s="20"/>
      <c r="AN304" s="20"/>
      <c r="AO304" s="20"/>
      <c r="AP304" s="20"/>
      <c r="AQ304" s="20"/>
      <c r="AR304" s="20"/>
      <c r="AS304" s="20"/>
      <c r="AT304" s="20"/>
      <c r="AU304" s="20"/>
      <c r="AV304" s="20"/>
      <c r="AW304" s="20"/>
      <c r="AX304" s="20"/>
      <c r="AY304" s="20"/>
      <c r="AZ304" s="20"/>
      <c r="BA304" s="20"/>
      <c r="BB304" s="20"/>
      <c r="BC304" s="20"/>
      <c r="BD304" s="20"/>
      <c r="BE304" s="20"/>
      <c r="BF304" s="20"/>
      <c r="BG304" s="20"/>
      <c r="BH304" s="20"/>
      <c r="BI304" s="20"/>
      <c r="BJ304" s="20"/>
      <c r="BK304" s="20"/>
      <c r="BL304" s="20"/>
      <c r="BM304" s="20"/>
      <c r="BN304" s="20"/>
      <c r="BO304" s="20"/>
      <c r="BP304" s="20"/>
      <c r="BQ304" s="20"/>
      <c r="BR304" s="20"/>
      <c r="BS304" s="20"/>
      <c r="BT304" s="20"/>
      <c r="BU304" s="20"/>
      <c r="BV304" s="20"/>
      <c r="BW304" s="20"/>
      <c r="BX304" s="20"/>
      <c r="BY304" s="20"/>
      <c r="BZ304" s="20"/>
      <c r="CA304" s="20"/>
      <c r="CB304" s="20"/>
    </row>
    <row r="305" spans="1:80" s="157" customFormat="1" x14ac:dyDescent="0.25">
      <c r="A305" s="47"/>
      <c r="B305" s="15" t="s">
        <v>55</v>
      </c>
      <c r="C305" s="51"/>
      <c r="D305" s="48">
        <v>3</v>
      </c>
      <c r="E305" s="69">
        <v>3</v>
      </c>
      <c r="F305" s="51"/>
      <c r="G305" s="17"/>
      <c r="H305" s="51"/>
      <c r="I305" s="51"/>
      <c r="J305" s="40"/>
      <c r="K305" s="21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r="CB305" s="20"/>
    </row>
    <row r="306" spans="1:80" s="157" customFormat="1" x14ac:dyDescent="0.25">
      <c r="A306" s="47"/>
      <c r="B306" s="15" t="s">
        <v>116</v>
      </c>
      <c r="C306" s="51"/>
      <c r="D306" s="48">
        <v>5</v>
      </c>
      <c r="E306" s="69">
        <v>5</v>
      </c>
      <c r="F306" s="51"/>
      <c r="G306" s="17"/>
      <c r="H306" s="51"/>
      <c r="I306" s="51"/>
      <c r="J306" s="40"/>
      <c r="K306" s="21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  <c r="AA306" s="20"/>
      <c r="AB306" s="20"/>
      <c r="AC306" s="20"/>
      <c r="AD306" s="20"/>
      <c r="AE306" s="20"/>
      <c r="AF306" s="20"/>
      <c r="AG306" s="20"/>
      <c r="AH306" s="20"/>
      <c r="AI306" s="20"/>
      <c r="AJ306" s="20"/>
      <c r="AK306" s="20"/>
      <c r="AL306" s="20"/>
      <c r="AM306" s="20"/>
      <c r="AN306" s="20"/>
      <c r="AO306" s="20"/>
      <c r="AP306" s="20"/>
      <c r="AQ306" s="20"/>
      <c r="AR306" s="20"/>
      <c r="AS306" s="20"/>
      <c r="AT306" s="20"/>
      <c r="AU306" s="20"/>
      <c r="AV306" s="20"/>
      <c r="AW306" s="20"/>
      <c r="AX306" s="20"/>
      <c r="AY306" s="20"/>
      <c r="AZ306" s="20"/>
      <c r="BA306" s="20"/>
      <c r="BB306" s="20"/>
      <c r="BC306" s="20"/>
      <c r="BD306" s="20"/>
      <c r="BE306" s="20"/>
      <c r="BF306" s="20"/>
      <c r="BG306" s="20"/>
      <c r="BH306" s="20"/>
      <c r="BI306" s="20"/>
      <c r="BJ306" s="20"/>
      <c r="BK306" s="20"/>
      <c r="BL306" s="20"/>
      <c r="BM306" s="20"/>
      <c r="BN306" s="20"/>
      <c r="BO306" s="20"/>
      <c r="BP306" s="20"/>
      <c r="BQ306" s="20"/>
      <c r="BR306" s="20"/>
      <c r="BS306" s="20"/>
      <c r="BT306" s="20"/>
      <c r="BU306" s="20"/>
      <c r="BV306" s="20"/>
      <c r="BW306" s="20"/>
      <c r="BX306" s="20"/>
      <c r="BY306" s="20"/>
      <c r="BZ306" s="20"/>
      <c r="CA306" s="20"/>
      <c r="CB306" s="20"/>
    </row>
    <row r="307" spans="1:80" s="157" customFormat="1" x14ac:dyDescent="0.25">
      <c r="A307" s="47"/>
      <c r="B307" s="15" t="s">
        <v>27</v>
      </c>
      <c r="C307" s="51"/>
      <c r="D307" s="48">
        <v>0.5</v>
      </c>
      <c r="E307" s="69">
        <v>0.5</v>
      </c>
      <c r="F307" s="51"/>
      <c r="G307" s="17"/>
      <c r="H307" s="51"/>
      <c r="I307" s="51"/>
      <c r="J307" s="40"/>
      <c r="K307" s="21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  <c r="AA307" s="20"/>
      <c r="AB307" s="20"/>
      <c r="AC307" s="20"/>
      <c r="AD307" s="20"/>
      <c r="AE307" s="20"/>
      <c r="AF307" s="20"/>
      <c r="AG307" s="20"/>
      <c r="AH307" s="20"/>
      <c r="AI307" s="20"/>
      <c r="AJ307" s="20"/>
      <c r="AK307" s="20"/>
      <c r="AL307" s="20"/>
      <c r="AM307" s="20"/>
      <c r="AN307" s="20"/>
      <c r="AO307" s="20"/>
      <c r="AP307" s="20"/>
      <c r="AQ307" s="20"/>
      <c r="AR307" s="20"/>
      <c r="AS307" s="20"/>
      <c r="AT307" s="20"/>
      <c r="AU307" s="20"/>
      <c r="AV307" s="20"/>
      <c r="AW307" s="20"/>
      <c r="AX307" s="20"/>
      <c r="AY307" s="20"/>
      <c r="AZ307" s="20"/>
      <c r="BA307" s="20"/>
      <c r="BB307" s="20"/>
      <c r="BC307" s="20"/>
      <c r="BD307" s="20"/>
      <c r="BE307" s="20"/>
      <c r="BF307" s="20"/>
      <c r="BG307" s="20"/>
      <c r="BH307" s="20"/>
      <c r="BI307" s="20"/>
      <c r="BJ307" s="20"/>
      <c r="BK307" s="20"/>
      <c r="BL307" s="20"/>
      <c r="BM307" s="20"/>
      <c r="BN307" s="20"/>
      <c r="BO307" s="20"/>
      <c r="BP307" s="20"/>
      <c r="BQ307" s="20"/>
      <c r="BR307" s="20"/>
      <c r="BS307" s="20"/>
      <c r="BT307" s="20"/>
      <c r="BU307" s="20"/>
      <c r="BV307" s="20"/>
      <c r="BW307" s="20"/>
      <c r="BX307" s="20"/>
      <c r="BY307" s="20"/>
      <c r="BZ307" s="20"/>
      <c r="CA307" s="20"/>
      <c r="CB307" s="20"/>
    </row>
    <row r="308" spans="1:80" s="157" customFormat="1" x14ac:dyDescent="0.25">
      <c r="A308" s="47"/>
      <c r="B308" s="15" t="s">
        <v>33</v>
      </c>
      <c r="C308" s="51"/>
      <c r="D308" s="48">
        <v>120</v>
      </c>
      <c r="E308" s="69">
        <v>120</v>
      </c>
      <c r="F308" s="51"/>
      <c r="G308" s="17"/>
      <c r="H308" s="51"/>
      <c r="I308" s="51"/>
      <c r="J308" s="40"/>
      <c r="K308" s="21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  <c r="AA308" s="20"/>
      <c r="AB308" s="20"/>
      <c r="AC308" s="20"/>
      <c r="AD308" s="20"/>
      <c r="AE308" s="20"/>
      <c r="AF308" s="20"/>
      <c r="AG308" s="20"/>
      <c r="AH308" s="20"/>
      <c r="AI308" s="20"/>
      <c r="AJ308" s="20"/>
      <c r="AK308" s="20"/>
      <c r="AL308" s="20"/>
      <c r="AM308" s="20"/>
      <c r="AN308" s="20"/>
      <c r="AO308" s="20"/>
      <c r="AP308" s="20"/>
      <c r="AQ308" s="20"/>
      <c r="AR308" s="20"/>
      <c r="AS308" s="20"/>
      <c r="AT308" s="20"/>
      <c r="AU308" s="20"/>
      <c r="AV308" s="20"/>
      <c r="AW308" s="20"/>
      <c r="AX308" s="20"/>
      <c r="AY308" s="20"/>
      <c r="AZ308" s="20"/>
      <c r="BA308" s="20"/>
      <c r="BB308" s="20"/>
      <c r="BC308" s="20"/>
      <c r="BD308" s="20"/>
      <c r="BE308" s="20"/>
      <c r="BF308" s="20"/>
      <c r="BG308" s="20"/>
      <c r="BH308" s="20"/>
      <c r="BI308" s="20"/>
      <c r="BJ308" s="20"/>
      <c r="BK308" s="20"/>
      <c r="BL308" s="20"/>
      <c r="BM308" s="20"/>
      <c r="BN308" s="20"/>
      <c r="BO308" s="20"/>
      <c r="BP308" s="20"/>
      <c r="BQ308" s="20"/>
      <c r="BR308" s="20"/>
      <c r="BS308" s="20"/>
      <c r="BT308" s="20"/>
      <c r="BU308" s="20"/>
      <c r="BV308" s="20"/>
      <c r="BW308" s="20"/>
      <c r="BX308" s="20"/>
      <c r="BY308" s="20"/>
      <c r="BZ308" s="20"/>
      <c r="CA308" s="20"/>
      <c r="CB308" s="20"/>
    </row>
    <row r="309" spans="1:80" s="157" customFormat="1" x14ac:dyDescent="0.25">
      <c r="A309" s="47" t="s">
        <v>187</v>
      </c>
      <c r="B309" s="15"/>
      <c r="C309" s="48">
        <v>130</v>
      </c>
      <c r="D309" s="48"/>
      <c r="E309" s="69"/>
      <c r="F309" s="48">
        <v>8.86</v>
      </c>
      <c r="G309" s="69">
        <v>9.01</v>
      </c>
      <c r="H309" s="48">
        <v>27.28</v>
      </c>
      <c r="I309" s="69">
        <v>226</v>
      </c>
      <c r="J309" s="40" t="s">
        <v>188</v>
      </c>
      <c r="K309" s="21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  <c r="AA309" s="20"/>
      <c r="AB309" s="20"/>
      <c r="AC309" s="20"/>
      <c r="AD309" s="20"/>
      <c r="AE309" s="20"/>
      <c r="AF309" s="20"/>
      <c r="AG309" s="20"/>
      <c r="AH309" s="20"/>
      <c r="AI309" s="20"/>
      <c r="AJ309" s="20"/>
      <c r="AK309" s="20"/>
      <c r="AL309" s="20"/>
      <c r="AM309" s="20"/>
      <c r="AN309" s="20"/>
      <c r="AO309" s="20"/>
      <c r="AP309" s="20"/>
      <c r="AQ309" s="20"/>
      <c r="AR309" s="20"/>
      <c r="AS309" s="20"/>
      <c r="AT309" s="20"/>
      <c r="AU309" s="20"/>
      <c r="AV309" s="20"/>
      <c r="AW309" s="20"/>
      <c r="AX309" s="20"/>
      <c r="AY309" s="20"/>
      <c r="AZ309" s="20"/>
      <c r="BA309" s="20"/>
      <c r="BB309" s="20"/>
      <c r="BC309" s="20"/>
      <c r="BD309" s="20"/>
      <c r="BE309" s="20"/>
      <c r="BF309" s="20"/>
      <c r="BG309" s="20"/>
      <c r="BH309" s="20"/>
      <c r="BI309" s="20"/>
      <c r="BJ309" s="20"/>
      <c r="BK309" s="20"/>
      <c r="BL309" s="20"/>
      <c r="BM309" s="20"/>
      <c r="BN309" s="20"/>
      <c r="BO309" s="20"/>
      <c r="BP309" s="20"/>
      <c r="BQ309" s="20"/>
      <c r="BR309" s="20"/>
      <c r="BS309" s="20"/>
      <c r="BT309" s="20"/>
      <c r="BU309" s="20"/>
      <c r="BV309" s="20"/>
      <c r="BW309" s="20"/>
      <c r="BX309" s="20"/>
      <c r="BY309" s="20"/>
      <c r="BZ309" s="20"/>
      <c r="CA309" s="20"/>
      <c r="CB309" s="20"/>
    </row>
    <row r="310" spans="1:80" s="157" customFormat="1" x14ac:dyDescent="0.25">
      <c r="A310" s="47"/>
      <c r="B310" s="15" t="s">
        <v>189</v>
      </c>
      <c r="C310" s="48"/>
      <c r="D310" s="48">
        <v>34</v>
      </c>
      <c r="E310" s="69">
        <v>34</v>
      </c>
      <c r="F310" s="48"/>
      <c r="G310" s="69"/>
      <c r="H310" s="48"/>
      <c r="I310" s="69"/>
      <c r="J310" s="40"/>
      <c r="K310" s="21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  <c r="AA310" s="20"/>
      <c r="AB310" s="20"/>
      <c r="AC310" s="20"/>
      <c r="AD310" s="20"/>
      <c r="AE310" s="20"/>
      <c r="AF310" s="20"/>
      <c r="AG310" s="20"/>
      <c r="AH310" s="20"/>
      <c r="AI310" s="20"/>
      <c r="AJ310" s="20"/>
      <c r="AK310" s="20"/>
      <c r="AL310" s="20"/>
      <c r="AM310" s="20"/>
      <c r="AN310" s="20"/>
      <c r="AO310" s="20"/>
      <c r="AP310" s="20"/>
      <c r="AQ310" s="20"/>
      <c r="AR310" s="20"/>
      <c r="AS310" s="20"/>
      <c r="AT310" s="20"/>
      <c r="AU310" s="20"/>
      <c r="AV310" s="20"/>
      <c r="AW310" s="20"/>
      <c r="AX310" s="20"/>
      <c r="AY310" s="20"/>
      <c r="AZ310" s="20"/>
      <c r="BA310" s="20"/>
      <c r="BB310" s="20"/>
      <c r="BC310" s="20"/>
      <c r="BD310" s="20"/>
      <c r="BE310" s="20"/>
      <c r="BF310" s="20"/>
      <c r="BG310" s="20"/>
      <c r="BH310" s="20"/>
      <c r="BI310" s="20"/>
      <c r="BJ310" s="20"/>
      <c r="BK310" s="20"/>
      <c r="BL310" s="20"/>
      <c r="BM310" s="20"/>
      <c r="BN310" s="20"/>
      <c r="BO310" s="20"/>
      <c r="BP310" s="20"/>
      <c r="BQ310" s="20"/>
      <c r="BR310" s="20"/>
      <c r="BS310" s="20"/>
      <c r="BT310" s="20"/>
      <c r="BU310" s="20"/>
      <c r="BV310" s="20"/>
      <c r="BW310" s="20"/>
      <c r="BX310" s="20"/>
      <c r="BY310" s="20"/>
      <c r="BZ310" s="20"/>
      <c r="CA310" s="20"/>
      <c r="CB310" s="20"/>
    </row>
    <row r="311" spans="1:80" s="157" customFormat="1" x14ac:dyDescent="0.25">
      <c r="A311" s="47"/>
      <c r="B311" s="15" t="s">
        <v>88</v>
      </c>
      <c r="C311" s="48"/>
      <c r="D311" s="48"/>
      <c r="E311" s="69">
        <v>21</v>
      </c>
      <c r="F311" s="48"/>
      <c r="G311" s="69"/>
      <c r="H311" s="48"/>
      <c r="I311" s="69"/>
      <c r="J311" s="40"/>
      <c r="K311" s="21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  <c r="AA311" s="20"/>
      <c r="AB311" s="20"/>
      <c r="AC311" s="20"/>
      <c r="AD311" s="20"/>
      <c r="AE311" s="20"/>
      <c r="AF311" s="20"/>
      <c r="AG311" s="20"/>
      <c r="AH311" s="20"/>
      <c r="AI311" s="20"/>
      <c r="AJ311" s="20"/>
      <c r="AK311" s="20"/>
      <c r="AL311" s="20"/>
      <c r="AM311" s="20"/>
      <c r="AN311" s="20"/>
      <c r="AO311" s="20"/>
      <c r="AP311" s="20"/>
      <c r="AQ311" s="20"/>
      <c r="AR311" s="20"/>
      <c r="AS311" s="20"/>
      <c r="AT311" s="20"/>
      <c r="AU311" s="20"/>
      <c r="AV311" s="20"/>
      <c r="AW311" s="20"/>
      <c r="AX311" s="20"/>
      <c r="AY311" s="20"/>
      <c r="AZ311" s="20"/>
      <c r="BA311" s="20"/>
      <c r="BB311" s="20"/>
      <c r="BC311" s="20"/>
      <c r="BD311" s="20"/>
      <c r="BE311" s="20"/>
      <c r="BF311" s="20"/>
      <c r="BG311" s="20"/>
      <c r="BH311" s="20"/>
      <c r="BI311" s="20"/>
      <c r="BJ311" s="20"/>
      <c r="BK311" s="20"/>
      <c r="BL311" s="20"/>
      <c r="BM311" s="20"/>
      <c r="BN311" s="20"/>
      <c r="BO311" s="20"/>
      <c r="BP311" s="20"/>
      <c r="BQ311" s="20"/>
      <c r="BR311" s="20"/>
      <c r="BS311" s="20"/>
      <c r="BT311" s="20"/>
      <c r="BU311" s="20"/>
      <c r="BV311" s="20"/>
      <c r="BW311" s="20"/>
      <c r="BX311" s="20"/>
      <c r="BY311" s="20"/>
      <c r="BZ311" s="20"/>
      <c r="CA311" s="20"/>
      <c r="CB311" s="20"/>
    </row>
    <row r="312" spans="1:80" s="157" customFormat="1" x14ac:dyDescent="0.25">
      <c r="A312" s="47"/>
      <c r="B312" s="15" t="s">
        <v>51</v>
      </c>
      <c r="C312" s="48"/>
      <c r="D312" s="48">
        <v>145.46</v>
      </c>
      <c r="E312" s="69">
        <v>87.1</v>
      </c>
      <c r="F312" s="48"/>
      <c r="G312" s="69"/>
      <c r="H312" s="48"/>
      <c r="I312" s="69"/>
      <c r="J312" s="40"/>
      <c r="K312" s="21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  <c r="AA312" s="20"/>
      <c r="AB312" s="20"/>
      <c r="AC312" s="20"/>
      <c r="AD312" s="20"/>
      <c r="AE312" s="20"/>
      <c r="AF312" s="20"/>
      <c r="AG312" s="20"/>
      <c r="AH312" s="20"/>
      <c r="AI312" s="20"/>
      <c r="AJ312" s="20"/>
      <c r="AK312" s="20"/>
      <c r="AL312" s="20"/>
      <c r="AM312" s="20"/>
      <c r="AN312" s="20"/>
      <c r="AO312" s="20"/>
      <c r="AP312" s="20"/>
      <c r="AQ312" s="20"/>
      <c r="AR312" s="20"/>
      <c r="AS312" s="20"/>
      <c r="AT312" s="20"/>
      <c r="AU312" s="20"/>
      <c r="AV312" s="20"/>
      <c r="AW312" s="20"/>
      <c r="AX312" s="20"/>
      <c r="AY312" s="20"/>
      <c r="AZ312" s="20"/>
      <c r="BA312" s="20"/>
      <c r="BB312" s="20"/>
      <c r="BC312" s="20"/>
      <c r="BD312" s="20"/>
      <c r="BE312" s="20"/>
      <c r="BF312" s="20"/>
      <c r="BG312" s="20"/>
      <c r="BH312" s="20"/>
      <c r="BI312" s="20"/>
      <c r="BJ312" s="20"/>
      <c r="BK312" s="20"/>
      <c r="BL312" s="20"/>
      <c r="BM312" s="20"/>
      <c r="BN312" s="20"/>
      <c r="BO312" s="20"/>
      <c r="BP312" s="20"/>
      <c r="BQ312" s="20"/>
      <c r="BR312" s="20"/>
      <c r="BS312" s="20"/>
      <c r="BT312" s="20"/>
      <c r="BU312" s="20"/>
      <c r="BV312" s="20"/>
      <c r="BW312" s="20"/>
      <c r="BX312" s="20"/>
      <c r="BY312" s="20"/>
      <c r="BZ312" s="20"/>
      <c r="CA312" s="20"/>
      <c r="CB312" s="20"/>
    </row>
    <row r="313" spans="1:80" s="53" customFormat="1" x14ac:dyDescent="0.25">
      <c r="A313" s="47"/>
      <c r="B313" s="15" t="s">
        <v>53</v>
      </c>
      <c r="C313" s="48"/>
      <c r="D313" s="48">
        <v>13.095000000000001</v>
      </c>
      <c r="E313" s="69">
        <v>11</v>
      </c>
      <c r="F313" s="48"/>
      <c r="G313" s="69"/>
      <c r="H313" s="48"/>
      <c r="I313" s="69"/>
      <c r="J313" s="40"/>
      <c r="K313" s="21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  <c r="AA313" s="20"/>
      <c r="AB313" s="20"/>
      <c r="AC313" s="20"/>
      <c r="AD313" s="20"/>
      <c r="AE313" s="20"/>
      <c r="AF313" s="20"/>
      <c r="AG313" s="20"/>
      <c r="AH313" s="20"/>
      <c r="AI313" s="20"/>
      <c r="AJ313" s="20"/>
      <c r="AK313" s="20"/>
      <c r="AL313" s="20"/>
      <c r="AM313" s="20"/>
      <c r="AN313" s="20"/>
      <c r="AO313" s="20"/>
      <c r="AP313" s="20"/>
      <c r="AQ313" s="20"/>
      <c r="AR313" s="20"/>
      <c r="AS313" s="20"/>
      <c r="AT313" s="20"/>
      <c r="AU313" s="20"/>
      <c r="AV313" s="20"/>
      <c r="AW313" s="20"/>
      <c r="AX313" s="20"/>
      <c r="AY313" s="20"/>
      <c r="AZ313" s="20"/>
      <c r="BA313" s="20"/>
      <c r="BB313" s="20"/>
      <c r="BC313" s="20"/>
      <c r="BD313" s="20"/>
      <c r="BE313" s="20"/>
      <c r="BF313" s="20"/>
      <c r="BG313" s="20"/>
      <c r="BH313" s="20"/>
      <c r="BI313" s="20"/>
      <c r="BJ313" s="20"/>
      <c r="BK313" s="20"/>
      <c r="BL313" s="20"/>
      <c r="BM313" s="20"/>
      <c r="BN313" s="20"/>
      <c r="BO313" s="20"/>
      <c r="BP313" s="20"/>
      <c r="BQ313" s="20"/>
      <c r="BR313" s="20"/>
      <c r="BS313" s="20"/>
      <c r="BT313" s="20"/>
      <c r="BU313" s="20"/>
      <c r="BV313" s="20"/>
      <c r="BW313" s="20"/>
      <c r="BX313" s="20"/>
      <c r="BY313" s="20"/>
      <c r="BZ313" s="20"/>
      <c r="CA313" s="20"/>
      <c r="CB313" s="20"/>
    </row>
    <row r="314" spans="1:80" s="53" customFormat="1" x14ac:dyDescent="0.25">
      <c r="A314" s="47"/>
      <c r="B314" s="15" t="s">
        <v>55</v>
      </c>
      <c r="C314" s="48"/>
      <c r="D314" s="48">
        <v>4</v>
      </c>
      <c r="E314" s="69">
        <v>4</v>
      </c>
      <c r="F314" s="48"/>
      <c r="G314" s="69"/>
      <c r="H314" s="48"/>
      <c r="I314" s="69"/>
      <c r="J314" s="40"/>
      <c r="K314" s="21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  <c r="AA314" s="20"/>
      <c r="AB314" s="20"/>
      <c r="AC314" s="20"/>
      <c r="AD314" s="20"/>
      <c r="AE314" s="20"/>
      <c r="AF314" s="20"/>
      <c r="AG314" s="20"/>
      <c r="AH314" s="20"/>
      <c r="AI314" s="20"/>
      <c r="AJ314" s="20"/>
      <c r="AK314" s="20"/>
      <c r="AL314" s="20"/>
      <c r="AM314" s="20"/>
      <c r="AN314" s="20"/>
      <c r="AO314" s="20"/>
      <c r="AP314" s="20"/>
      <c r="AQ314" s="20"/>
      <c r="AR314" s="20"/>
      <c r="AS314" s="20"/>
      <c r="AT314" s="20"/>
      <c r="AU314" s="20"/>
      <c r="AV314" s="20"/>
      <c r="AW314" s="20"/>
      <c r="AX314" s="20"/>
      <c r="AY314" s="20"/>
      <c r="AZ314" s="20"/>
      <c r="BA314" s="20"/>
      <c r="BB314" s="20"/>
      <c r="BC314" s="20"/>
      <c r="BD314" s="20"/>
      <c r="BE314" s="20"/>
      <c r="BF314" s="20"/>
      <c r="BG314" s="20"/>
      <c r="BH314" s="20"/>
      <c r="BI314" s="20"/>
      <c r="BJ314" s="20"/>
      <c r="BK314" s="20"/>
      <c r="BL314" s="20"/>
      <c r="BM314" s="20"/>
      <c r="BN314" s="20"/>
      <c r="BO314" s="20"/>
      <c r="BP314" s="20"/>
      <c r="BQ314" s="20"/>
      <c r="BR314" s="20"/>
      <c r="BS314" s="20"/>
      <c r="BT314" s="20"/>
      <c r="BU314" s="20"/>
      <c r="BV314" s="20"/>
      <c r="BW314" s="20"/>
      <c r="BX314" s="20"/>
      <c r="BY314" s="20"/>
      <c r="BZ314" s="20"/>
      <c r="CA314" s="20"/>
      <c r="CB314" s="20"/>
    </row>
    <row r="315" spans="1:80" s="53" customFormat="1" x14ac:dyDescent="0.25">
      <c r="A315" s="47"/>
      <c r="B315" s="15" t="s">
        <v>66</v>
      </c>
      <c r="C315" s="48"/>
      <c r="D315" s="48">
        <v>0.4</v>
      </c>
      <c r="E315" s="69">
        <v>0.4</v>
      </c>
      <c r="F315" s="48"/>
      <c r="G315" s="69"/>
      <c r="H315" s="48"/>
      <c r="I315" s="69"/>
      <c r="J315" s="40"/>
      <c r="K315" s="21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  <c r="AA315" s="20"/>
      <c r="AB315" s="20"/>
      <c r="AC315" s="20"/>
      <c r="AD315" s="20"/>
      <c r="AE315" s="20"/>
      <c r="AF315" s="20"/>
      <c r="AG315" s="20"/>
      <c r="AH315" s="20"/>
      <c r="AI315" s="20"/>
      <c r="AJ315" s="20"/>
      <c r="AK315" s="20"/>
      <c r="AL315" s="20"/>
      <c r="AM315" s="20"/>
      <c r="AN315" s="20"/>
      <c r="AO315" s="20"/>
      <c r="AP315" s="20"/>
      <c r="AQ315" s="20"/>
      <c r="AR315" s="20"/>
      <c r="AS315" s="20"/>
      <c r="AT315" s="20"/>
      <c r="AU315" s="20"/>
      <c r="AV315" s="20"/>
      <c r="AW315" s="20"/>
      <c r="AX315" s="20"/>
      <c r="AY315" s="20"/>
      <c r="AZ315" s="20"/>
      <c r="BA315" s="20"/>
      <c r="BB315" s="20"/>
      <c r="BC315" s="20"/>
      <c r="BD315" s="20"/>
      <c r="BE315" s="20"/>
      <c r="BF315" s="20"/>
      <c r="BG315" s="20"/>
      <c r="BH315" s="20"/>
      <c r="BI315" s="20"/>
      <c r="BJ315" s="20"/>
      <c r="BK315" s="20"/>
      <c r="BL315" s="20"/>
      <c r="BM315" s="20"/>
      <c r="BN315" s="20"/>
      <c r="BO315" s="20"/>
      <c r="BP315" s="20"/>
      <c r="BQ315" s="20"/>
      <c r="BR315" s="20"/>
      <c r="BS315" s="20"/>
      <c r="BT315" s="20"/>
      <c r="BU315" s="20"/>
      <c r="BV315" s="20"/>
      <c r="BW315" s="20"/>
      <c r="BX315" s="20"/>
      <c r="BY315" s="20"/>
      <c r="BZ315" s="20"/>
      <c r="CA315" s="20"/>
      <c r="CB315" s="20"/>
    </row>
    <row r="316" spans="1:80" s="53" customFormat="1" x14ac:dyDescent="0.25">
      <c r="A316" s="47"/>
      <c r="B316" s="15" t="s">
        <v>191</v>
      </c>
      <c r="C316" s="48"/>
      <c r="D316" s="48"/>
      <c r="E316" s="69">
        <v>109</v>
      </c>
      <c r="F316" s="48"/>
      <c r="G316" s="69"/>
      <c r="H316" s="48"/>
      <c r="I316" s="69"/>
      <c r="J316" s="40"/>
      <c r="K316" s="21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  <c r="AA316" s="20"/>
      <c r="AB316" s="20"/>
      <c r="AC316" s="20"/>
      <c r="AD316" s="20"/>
      <c r="AE316" s="20"/>
      <c r="AF316" s="20"/>
      <c r="AG316" s="20"/>
      <c r="AH316" s="20"/>
      <c r="AI316" s="20"/>
      <c r="AJ316" s="20"/>
      <c r="AK316" s="20"/>
      <c r="AL316" s="20"/>
      <c r="AM316" s="20"/>
      <c r="AN316" s="20"/>
      <c r="AO316" s="20"/>
      <c r="AP316" s="20"/>
      <c r="AQ316" s="20"/>
      <c r="AR316" s="20"/>
      <c r="AS316" s="20"/>
      <c r="AT316" s="20"/>
      <c r="AU316" s="20"/>
      <c r="AV316" s="20"/>
      <c r="AW316" s="20"/>
      <c r="AX316" s="20"/>
      <c r="AY316" s="20"/>
      <c r="AZ316" s="20"/>
      <c r="BA316" s="20"/>
      <c r="BB316" s="20"/>
      <c r="BC316" s="20"/>
      <c r="BD316" s="20"/>
      <c r="BE316" s="20"/>
      <c r="BF316" s="20"/>
      <c r="BG316" s="20"/>
      <c r="BH316" s="20"/>
      <c r="BI316" s="20"/>
      <c r="BJ316" s="20"/>
      <c r="BK316" s="20"/>
      <c r="BL316" s="20"/>
      <c r="BM316" s="20"/>
      <c r="BN316" s="20"/>
      <c r="BO316" s="20"/>
      <c r="BP316" s="20"/>
      <c r="BQ316" s="20"/>
      <c r="BR316" s="20"/>
      <c r="BS316" s="20"/>
      <c r="BT316" s="20"/>
      <c r="BU316" s="20"/>
      <c r="BV316" s="20"/>
      <c r="BW316" s="20"/>
      <c r="BX316" s="20"/>
      <c r="BY316" s="20"/>
      <c r="BZ316" s="20"/>
      <c r="CA316" s="20"/>
      <c r="CB316" s="20"/>
    </row>
    <row r="317" spans="1:80" s="53" customFormat="1" x14ac:dyDescent="0.25">
      <c r="A317" s="47" t="s">
        <v>71</v>
      </c>
      <c r="B317" s="15"/>
      <c r="C317" s="48">
        <v>150</v>
      </c>
      <c r="D317" s="17"/>
      <c r="E317" s="51"/>
      <c r="F317" s="49"/>
      <c r="G317" s="51"/>
      <c r="H317" s="17">
        <v>8.34</v>
      </c>
      <c r="I317" s="49">
        <v>33.340000000000003</v>
      </c>
      <c r="J317" s="40" t="s">
        <v>72</v>
      </c>
      <c r="K317" s="21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  <c r="AA317" s="20"/>
      <c r="AB317" s="20"/>
      <c r="AC317" s="20"/>
      <c r="AD317" s="20"/>
      <c r="AE317" s="20"/>
      <c r="AF317" s="20"/>
      <c r="AG317" s="20"/>
      <c r="AH317" s="20"/>
      <c r="AI317" s="20"/>
      <c r="AJ317" s="20"/>
      <c r="AK317" s="20"/>
      <c r="AL317" s="20"/>
      <c r="AM317" s="20"/>
      <c r="AN317" s="20"/>
      <c r="AO317" s="20"/>
      <c r="AP317" s="20"/>
      <c r="AQ317" s="20"/>
      <c r="AR317" s="20"/>
      <c r="AS317" s="20"/>
      <c r="AT317" s="20"/>
      <c r="AU317" s="20"/>
      <c r="AV317" s="20"/>
      <c r="AW317" s="20"/>
      <c r="AX317" s="20"/>
      <c r="AY317" s="20"/>
      <c r="AZ317" s="20"/>
      <c r="BA317" s="20"/>
      <c r="BB317" s="20"/>
      <c r="BC317" s="20"/>
      <c r="BD317" s="20"/>
      <c r="BE317" s="20"/>
      <c r="BF317" s="20"/>
      <c r="BG317" s="20"/>
      <c r="BH317" s="20"/>
      <c r="BI317" s="20"/>
      <c r="BJ317" s="20"/>
      <c r="BK317" s="20"/>
      <c r="BL317" s="20"/>
      <c r="BM317" s="20"/>
      <c r="BN317" s="20"/>
      <c r="BO317" s="20"/>
      <c r="BP317" s="20"/>
      <c r="BQ317" s="20"/>
      <c r="BR317" s="20"/>
      <c r="BS317" s="20"/>
      <c r="BT317" s="20"/>
      <c r="BU317" s="20"/>
      <c r="BV317" s="20"/>
      <c r="BW317" s="20"/>
      <c r="BX317" s="20"/>
      <c r="BY317" s="20"/>
      <c r="BZ317" s="20"/>
      <c r="CA317" s="20"/>
      <c r="CB317" s="20"/>
    </row>
    <row r="318" spans="1:80" s="53" customFormat="1" x14ac:dyDescent="0.25">
      <c r="A318" s="47"/>
      <c r="B318" s="15" t="s">
        <v>73</v>
      </c>
      <c r="C318" s="48"/>
      <c r="D318" s="17">
        <v>17.5</v>
      </c>
      <c r="E318" s="51">
        <v>17.5</v>
      </c>
      <c r="F318" s="49"/>
      <c r="G318" s="51"/>
      <c r="H318" s="17"/>
      <c r="I318" s="49"/>
      <c r="J318" s="40"/>
      <c r="K318" s="21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  <c r="AA318" s="20"/>
      <c r="AB318" s="20"/>
      <c r="AC318" s="20"/>
      <c r="AD318" s="20"/>
      <c r="AE318" s="20"/>
      <c r="AF318" s="20"/>
      <c r="AG318" s="20"/>
      <c r="AH318" s="20"/>
      <c r="AI318" s="20"/>
      <c r="AJ318" s="20"/>
      <c r="AK318" s="20"/>
      <c r="AL318" s="20"/>
      <c r="AM318" s="20"/>
      <c r="AN318" s="20"/>
      <c r="AO318" s="20"/>
      <c r="AP318" s="20"/>
      <c r="AQ318" s="20"/>
      <c r="AR318" s="20"/>
      <c r="AS318" s="20"/>
      <c r="AT318" s="20"/>
      <c r="AU318" s="20"/>
      <c r="AV318" s="20"/>
      <c r="AW318" s="20"/>
      <c r="AX318" s="20"/>
      <c r="AY318" s="20"/>
      <c r="AZ318" s="20"/>
      <c r="BA318" s="20"/>
      <c r="BB318" s="20"/>
      <c r="BC318" s="20"/>
      <c r="BD318" s="20"/>
      <c r="BE318" s="20"/>
      <c r="BF318" s="20"/>
      <c r="BG318" s="20"/>
      <c r="BH318" s="20"/>
      <c r="BI318" s="20"/>
      <c r="BJ318" s="20"/>
      <c r="BK318" s="20"/>
      <c r="BL318" s="20"/>
      <c r="BM318" s="20"/>
      <c r="BN318" s="20"/>
      <c r="BO318" s="20"/>
      <c r="BP318" s="20"/>
      <c r="BQ318" s="20"/>
      <c r="BR318" s="20"/>
      <c r="BS318" s="20"/>
      <c r="BT318" s="20"/>
      <c r="BU318" s="20"/>
      <c r="BV318" s="20"/>
      <c r="BW318" s="20"/>
      <c r="BX318" s="20"/>
      <c r="BY318" s="20"/>
      <c r="BZ318" s="20"/>
      <c r="CA318" s="20"/>
      <c r="CB318" s="20"/>
    </row>
    <row r="319" spans="1:80" s="53" customFormat="1" x14ac:dyDescent="0.25">
      <c r="A319" s="47"/>
      <c r="B319" s="15" t="s">
        <v>74</v>
      </c>
      <c r="C319" s="48"/>
      <c r="D319" s="17">
        <v>4</v>
      </c>
      <c r="E319" s="51">
        <v>4</v>
      </c>
      <c r="F319" s="49"/>
      <c r="G319" s="51"/>
      <c r="H319" s="17"/>
      <c r="I319" s="49"/>
      <c r="J319" s="40"/>
      <c r="K319" s="21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  <c r="AA319" s="20"/>
      <c r="AB319" s="20"/>
      <c r="AC319" s="20"/>
      <c r="AD319" s="20"/>
      <c r="AE319" s="20"/>
      <c r="AF319" s="20"/>
      <c r="AG319" s="20"/>
      <c r="AH319" s="20"/>
      <c r="AI319" s="20"/>
      <c r="AJ319" s="20"/>
      <c r="AK319" s="20"/>
      <c r="AL319" s="20"/>
      <c r="AM319" s="20"/>
      <c r="AN319" s="20"/>
      <c r="AO319" s="20"/>
      <c r="AP319" s="20"/>
      <c r="AQ319" s="20"/>
      <c r="AR319" s="20"/>
      <c r="AS319" s="20"/>
      <c r="AT319" s="20"/>
      <c r="AU319" s="20"/>
      <c r="AV319" s="20"/>
      <c r="AW319" s="20"/>
      <c r="AX319" s="20"/>
      <c r="AY319" s="20"/>
      <c r="AZ319" s="20"/>
      <c r="BA319" s="20"/>
      <c r="BB319" s="20"/>
      <c r="BC319" s="20"/>
      <c r="BD319" s="20"/>
      <c r="BE319" s="20"/>
      <c r="BF319" s="20"/>
      <c r="BG319" s="20"/>
      <c r="BH319" s="20"/>
      <c r="BI319" s="20"/>
      <c r="BJ319" s="20"/>
      <c r="BK319" s="20"/>
      <c r="BL319" s="20"/>
      <c r="BM319" s="20"/>
      <c r="BN319" s="20"/>
      <c r="BO319" s="20"/>
      <c r="BP319" s="20"/>
      <c r="BQ319" s="20"/>
      <c r="BR319" s="20"/>
      <c r="BS319" s="20"/>
      <c r="BT319" s="20"/>
      <c r="BU319" s="20"/>
      <c r="BV319" s="20"/>
      <c r="BW319" s="20"/>
      <c r="BX319" s="20"/>
      <c r="BY319" s="20"/>
      <c r="BZ319" s="20"/>
      <c r="CA319" s="20"/>
      <c r="CB319" s="20"/>
    </row>
    <row r="320" spans="1:80" s="53" customFormat="1" x14ac:dyDescent="0.25">
      <c r="A320" s="47"/>
      <c r="B320" s="15" t="s">
        <v>25</v>
      </c>
      <c r="C320" s="48"/>
      <c r="D320" s="51">
        <v>150</v>
      </c>
      <c r="E320" s="51">
        <v>150</v>
      </c>
      <c r="F320" s="51"/>
      <c r="G320" s="51"/>
      <c r="H320" s="51"/>
      <c r="I320" s="51"/>
      <c r="J320" s="40"/>
      <c r="K320" s="21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  <c r="AA320" s="20"/>
      <c r="AB320" s="20"/>
      <c r="AC320" s="20"/>
      <c r="AD320" s="20"/>
      <c r="AE320" s="20"/>
      <c r="AF320" s="20"/>
      <c r="AG320" s="20"/>
      <c r="AH320" s="20"/>
      <c r="AI320" s="20"/>
      <c r="AJ320" s="20"/>
      <c r="AK320" s="20"/>
      <c r="AL320" s="20"/>
      <c r="AM320" s="20"/>
      <c r="AN320" s="20"/>
      <c r="AO320" s="20"/>
      <c r="AP320" s="20"/>
      <c r="AQ320" s="20"/>
      <c r="AR320" s="20"/>
      <c r="AS320" s="20"/>
      <c r="AT320" s="20"/>
      <c r="AU320" s="20"/>
      <c r="AV320" s="20"/>
      <c r="AW320" s="20"/>
      <c r="AX320" s="20"/>
      <c r="AY320" s="20"/>
      <c r="AZ320" s="20"/>
      <c r="BA320" s="20"/>
      <c r="BB320" s="20"/>
      <c r="BC320" s="20"/>
      <c r="BD320" s="20"/>
      <c r="BE320" s="20"/>
      <c r="BF320" s="20"/>
      <c r="BG320" s="20"/>
      <c r="BH320" s="20"/>
      <c r="BI320" s="20"/>
      <c r="BJ320" s="20"/>
      <c r="BK320" s="20"/>
      <c r="BL320" s="20"/>
      <c r="BM320" s="20"/>
      <c r="BN320" s="20"/>
      <c r="BO320" s="20"/>
      <c r="BP320" s="20"/>
      <c r="BQ320" s="20"/>
      <c r="BR320" s="20"/>
      <c r="BS320" s="20"/>
      <c r="BT320" s="20"/>
      <c r="BU320" s="20"/>
      <c r="BV320" s="20"/>
      <c r="BW320" s="20"/>
      <c r="BX320" s="20"/>
      <c r="BY320" s="20"/>
      <c r="BZ320" s="20"/>
      <c r="CA320" s="20"/>
      <c r="CB320" s="20"/>
    </row>
    <row r="321" spans="1:172" s="130" customFormat="1" x14ac:dyDescent="0.25">
      <c r="A321" s="47" t="s">
        <v>75</v>
      </c>
      <c r="B321" s="15"/>
      <c r="C321" s="48">
        <v>30</v>
      </c>
      <c r="D321" s="48">
        <v>30</v>
      </c>
      <c r="E321" s="69">
        <v>30</v>
      </c>
      <c r="F321" s="48">
        <v>1.5</v>
      </c>
      <c r="G321" s="69">
        <v>0.3</v>
      </c>
      <c r="H321" s="48">
        <v>14.3</v>
      </c>
      <c r="I321" s="69">
        <v>66</v>
      </c>
      <c r="J321" s="40"/>
      <c r="K321" s="21"/>
      <c r="L321" s="124"/>
      <c r="M321" s="124"/>
      <c r="N321" s="124"/>
      <c r="O321" s="124"/>
      <c r="P321" s="124"/>
      <c r="Q321" s="124"/>
      <c r="R321" s="124"/>
      <c r="S321" s="124"/>
      <c r="T321" s="124"/>
      <c r="U321" s="124"/>
      <c r="V321" s="124"/>
      <c r="W321" s="124"/>
      <c r="X321" s="124"/>
      <c r="Y321" s="124"/>
      <c r="Z321" s="124"/>
      <c r="AA321" s="124"/>
      <c r="AB321" s="124"/>
      <c r="AC321" s="124"/>
      <c r="AD321" s="124"/>
      <c r="AE321" s="124"/>
      <c r="AF321" s="124"/>
      <c r="AG321" s="124"/>
      <c r="AH321" s="124"/>
      <c r="AI321" s="124"/>
      <c r="AJ321" s="124"/>
      <c r="AK321" s="124"/>
      <c r="AL321" s="124"/>
      <c r="AM321" s="124"/>
      <c r="AN321" s="124"/>
      <c r="AO321" s="124"/>
      <c r="AP321" s="124"/>
      <c r="AQ321" s="124"/>
      <c r="AR321" s="124"/>
      <c r="AS321" s="124"/>
      <c r="AT321" s="124"/>
      <c r="AU321" s="124"/>
      <c r="AV321" s="124"/>
      <c r="AW321" s="124"/>
      <c r="AX321" s="124"/>
      <c r="AY321" s="124"/>
      <c r="AZ321" s="124"/>
      <c r="BA321" s="124"/>
      <c r="BB321" s="124"/>
      <c r="BC321" s="124"/>
      <c r="BD321" s="124"/>
      <c r="BE321" s="124"/>
      <c r="BF321" s="124"/>
      <c r="BG321" s="124"/>
      <c r="BH321" s="124"/>
      <c r="BI321" s="124"/>
      <c r="BJ321" s="124"/>
      <c r="BK321" s="124"/>
      <c r="BL321" s="124"/>
      <c r="BM321" s="124"/>
      <c r="BN321" s="124"/>
      <c r="BO321" s="124"/>
      <c r="BP321" s="124"/>
      <c r="BQ321" s="124"/>
      <c r="BR321" s="124"/>
      <c r="BS321" s="124"/>
      <c r="BT321" s="124"/>
      <c r="BU321" s="124"/>
      <c r="BV321" s="124"/>
      <c r="BW321" s="124"/>
      <c r="BX321" s="124"/>
      <c r="BY321" s="124"/>
      <c r="BZ321" s="124"/>
      <c r="CA321" s="124"/>
      <c r="CB321" s="124"/>
      <c r="CC321" s="125"/>
      <c r="CD321" s="125"/>
      <c r="CE321" s="125"/>
      <c r="CF321" s="125"/>
      <c r="CG321" s="125"/>
      <c r="CH321" s="125"/>
      <c r="CI321" s="125"/>
      <c r="CJ321" s="125"/>
      <c r="CK321" s="125"/>
      <c r="CL321" s="125"/>
      <c r="CM321" s="125"/>
      <c r="CN321" s="125"/>
      <c r="CO321" s="125"/>
      <c r="CP321" s="125"/>
      <c r="CQ321" s="125"/>
      <c r="CR321" s="125"/>
      <c r="CS321" s="125"/>
      <c r="CT321" s="125"/>
      <c r="CU321" s="125"/>
      <c r="CV321" s="125"/>
      <c r="CW321" s="125"/>
      <c r="CX321" s="125"/>
      <c r="CY321" s="125"/>
      <c r="CZ321" s="125"/>
      <c r="DA321" s="125"/>
      <c r="DB321" s="125"/>
      <c r="DC321" s="125"/>
      <c r="DD321" s="125"/>
      <c r="DE321" s="125"/>
      <c r="DF321" s="125"/>
      <c r="DG321" s="125"/>
      <c r="DH321" s="125"/>
      <c r="DI321" s="125"/>
      <c r="DJ321" s="125"/>
      <c r="DK321" s="125"/>
      <c r="DL321" s="125"/>
      <c r="DM321" s="125"/>
      <c r="DN321" s="125"/>
      <c r="DO321" s="125"/>
      <c r="DP321" s="125"/>
      <c r="DQ321" s="125"/>
      <c r="DR321" s="125"/>
      <c r="DS321" s="125"/>
      <c r="DT321" s="125"/>
      <c r="DU321" s="125"/>
      <c r="DV321" s="125"/>
      <c r="DW321" s="125"/>
      <c r="DX321" s="125"/>
      <c r="DY321" s="125"/>
      <c r="DZ321" s="125"/>
      <c r="EA321" s="125"/>
      <c r="EB321" s="125"/>
      <c r="EC321" s="125"/>
      <c r="ED321" s="125"/>
      <c r="EE321" s="125"/>
      <c r="EF321" s="125"/>
      <c r="EG321" s="125"/>
      <c r="EH321" s="125"/>
      <c r="EI321" s="125"/>
      <c r="EJ321" s="125"/>
      <c r="EK321" s="125"/>
      <c r="EL321" s="125"/>
      <c r="EM321" s="125"/>
      <c r="EN321" s="125"/>
      <c r="EO321" s="125"/>
      <c r="EP321" s="125"/>
      <c r="EQ321" s="125"/>
      <c r="ER321" s="125"/>
      <c r="ES321" s="125"/>
      <c r="ET321" s="125"/>
      <c r="EU321" s="125"/>
      <c r="EV321" s="125"/>
      <c r="EW321" s="125"/>
      <c r="EX321" s="125"/>
      <c r="EY321" s="125"/>
      <c r="EZ321" s="125"/>
      <c r="FA321" s="125"/>
      <c r="FB321" s="125"/>
      <c r="FC321" s="125"/>
      <c r="FD321" s="125"/>
      <c r="FE321" s="125"/>
      <c r="FF321" s="125"/>
      <c r="FG321" s="125"/>
      <c r="FH321" s="125"/>
      <c r="FI321" s="125"/>
      <c r="FJ321" s="125"/>
      <c r="FK321" s="125"/>
      <c r="FL321" s="125"/>
      <c r="FM321" s="125"/>
      <c r="FN321" s="125"/>
      <c r="FO321" s="125"/>
      <c r="FP321" s="125"/>
    </row>
    <row r="322" spans="1:172" s="130" customFormat="1" x14ac:dyDescent="0.25">
      <c r="A322" s="66" t="s">
        <v>39</v>
      </c>
      <c r="B322" s="67"/>
      <c r="C322" s="68">
        <v>495</v>
      </c>
      <c r="D322" s="331"/>
      <c r="E322" s="68"/>
      <c r="F322" s="45">
        <f>SUM(F296:F321)</f>
        <v>14.61</v>
      </c>
      <c r="G322" s="45">
        <f>SUM(G296:G321)</f>
        <v>16.809999999999999</v>
      </c>
      <c r="H322" s="45">
        <f>SUM(H296:H321)</f>
        <v>71.37</v>
      </c>
      <c r="I322" s="45">
        <f>SUM(I296:I321)</f>
        <v>495.94000000000005</v>
      </c>
      <c r="J322" s="46"/>
      <c r="K322" s="21"/>
      <c r="L322" s="124"/>
      <c r="M322" s="124"/>
      <c r="N322" s="124"/>
      <c r="O322" s="124"/>
      <c r="P322" s="124"/>
      <c r="Q322" s="124"/>
      <c r="R322" s="124"/>
      <c r="S322" s="124"/>
      <c r="T322" s="124"/>
      <c r="U322" s="124"/>
      <c r="V322" s="124"/>
      <c r="W322" s="124"/>
      <c r="X322" s="124"/>
      <c r="Y322" s="124"/>
      <c r="Z322" s="124"/>
      <c r="AA322" s="124"/>
      <c r="AB322" s="124"/>
      <c r="AC322" s="124"/>
      <c r="AD322" s="124"/>
      <c r="AE322" s="124"/>
      <c r="AF322" s="124"/>
      <c r="AG322" s="124"/>
      <c r="AH322" s="124"/>
      <c r="AI322" s="124"/>
      <c r="AJ322" s="124"/>
      <c r="AK322" s="124"/>
      <c r="AL322" s="124"/>
      <c r="AM322" s="124"/>
      <c r="AN322" s="124"/>
      <c r="AO322" s="124"/>
      <c r="AP322" s="124"/>
      <c r="AQ322" s="124"/>
      <c r="AR322" s="124"/>
      <c r="AS322" s="124"/>
      <c r="AT322" s="124"/>
      <c r="AU322" s="124"/>
      <c r="AV322" s="124"/>
      <c r="AW322" s="124"/>
      <c r="AX322" s="124"/>
      <c r="AY322" s="124"/>
      <c r="AZ322" s="124"/>
      <c r="BA322" s="124"/>
      <c r="BB322" s="124"/>
      <c r="BC322" s="124"/>
      <c r="BD322" s="124"/>
      <c r="BE322" s="124"/>
      <c r="BF322" s="124"/>
      <c r="BG322" s="124"/>
      <c r="BH322" s="124"/>
      <c r="BI322" s="124"/>
      <c r="BJ322" s="124"/>
      <c r="BK322" s="124"/>
      <c r="BL322" s="124"/>
      <c r="BM322" s="124"/>
      <c r="BN322" s="124"/>
      <c r="BO322" s="124"/>
      <c r="BP322" s="124"/>
      <c r="BQ322" s="124"/>
      <c r="BR322" s="124"/>
      <c r="BS322" s="124"/>
      <c r="BT322" s="124"/>
      <c r="BU322" s="124"/>
      <c r="BV322" s="124"/>
      <c r="BW322" s="124"/>
      <c r="BX322" s="124"/>
      <c r="BY322" s="124"/>
      <c r="BZ322" s="124"/>
      <c r="CA322" s="124"/>
      <c r="CB322" s="124"/>
      <c r="CC322" s="125"/>
      <c r="CD322" s="125"/>
      <c r="CE322" s="125"/>
      <c r="CF322" s="125"/>
      <c r="CG322" s="125"/>
      <c r="CH322" s="125"/>
      <c r="CI322" s="125"/>
      <c r="CJ322" s="125"/>
      <c r="CK322" s="125"/>
      <c r="CL322" s="125"/>
      <c r="CM322" s="125"/>
      <c r="CN322" s="125"/>
      <c r="CO322" s="125"/>
      <c r="CP322" s="125"/>
      <c r="CQ322" s="125"/>
      <c r="CR322" s="125"/>
      <c r="CS322" s="125"/>
      <c r="CT322" s="125"/>
      <c r="CU322" s="125"/>
      <c r="CV322" s="125"/>
      <c r="CW322" s="125"/>
      <c r="CX322" s="125"/>
      <c r="CY322" s="125"/>
      <c r="CZ322" s="125"/>
      <c r="DA322" s="125"/>
      <c r="DB322" s="125"/>
      <c r="DC322" s="125"/>
      <c r="DD322" s="125"/>
      <c r="DE322" s="125"/>
      <c r="DF322" s="125"/>
      <c r="DG322" s="125"/>
      <c r="DH322" s="125"/>
      <c r="DI322" s="125"/>
      <c r="DJ322" s="125"/>
      <c r="DK322" s="125"/>
      <c r="DL322" s="125"/>
      <c r="DM322" s="125"/>
      <c r="DN322" s="125"/>
      <c r="DO322" s="125"/>
      <c r="DP322" s="125"/>
      <c r="DQ322" s="125"/>
      <c r="DR322" s="125"/>
      <c r="DS322" s="125"/>
      <c r="DT322" s="125"/>
      <c r="DU322" s="125"/>
      <c r="DV322" s="125"/>
      <c r="DW322" s="125"/>
      <c r="DX322" s="125"/>
      <c r="DY322" s="125"/>
      <c r="DZ322" s="125"/>
      <c r="EA322" s="125"/>
      <c r="EB322" s="125"/>
      <c r="EC322" s="125"/>
      <c r="ED322" s="125"/>
      <c r="EE322" s="125"/>
      <c r="EF322" s="125"/>
      <c r="EG322" s="125"/>
      <c r="EH322" s="125"/>
      <c r="EI322" s="125"/>
      <c r="EJ322" s="125"/>
      <c r="EK322" s="125"/>
      <c r="EL322" s="125"/>
      <c r="EM322" s="125"/>
      <c r="EN322" s="125"/>
      <c r="EO322" s="125"/>
      <c r="EP322" s="125"/>
      <c r="EQ322" s="125"/>
      <c r="ER322" s="125"/>
      <c r="ES322" s="125"/>
      <c r="ET322" s="125"/>
      <c r="EU322" s="125"/>
      <c r="EV322" s="125"/>
      <c r="EW322" s="125"/>
      <c r="EX322" s="125"/>
      <c r="EY322" s="125"/>
      <c r="EZ322" s="125"/>
      <c r="FA322" s="125"/>
      <c r="FB322" s="125"/>
      <c r="FC322" s="125"/>
      <c r="FD322" s="125"/>
      <c r="FE322" s="125"/>
      <c r="FF322" s="125"/>
      <c r="FG322" s="125"/>
      <c r="FH322" s="125"/>
      <c r="FI322" s="125"/>
      <c r="FJ322" s="125"/>
      <c r="FK322" s="125"/>
      <c r="FL322" s="125"/>
      <c r="FM322" s="125"/>
      <c r="FN322" s="125"/>
      <c r="FO322" s="125"/>
      <c r="FP322" s="125"/>
    </row>
    <row r="323" spans="1:172" s="130" customFormat="1" x14ac:dyDescent="0.25">
      <c r="A323" s="71"/>
      <c r="B323" s="72" t="s">
        <v>76</v>
      </c>
      <c r="C323" s="336"/>
      <c r="D323" s="149"/>
      <c r="E323" s="73"/>
      <c r="F323" s="30"/>
      <c r="G323" s="74"/>
      <c r="H323" s="30"/>
      <c r="I323" s="178"/>
      <c r="J323" s="31"/>
      <c r="K323" s="21"/>
      <c r="L323" s="124"/>
      <c r="M323" s="124"/>
      <c r="N323" s="124"/>
      <c r="O323" s="124"/>
      <c r="P323" s="124"/>
      <c r="Q323" s="124"/>
      <c r="R323" s="124"/>
      <c r="S323" s="124"/>
      <c r="T323" s="124"/>
      <c r="U323" s="124"/>
      <c r="V323" s="124"/>
      <c r="W323" s="124"/>
      <c r="X323" s="124"/>
      <c r="Y323" s="124"/>
      <c r="Z323" s="124"/>
      <c r="AA323" s="124"/>
      <c r="AB323" s="124"/>
      <c r="AC323" s="124"/>
      <c r="AD323" s="124"/>
      <c r="AE323" s="124"/>
      <c r="AF323" s="124"/>
      <c r="AG323" s="124"/>
      <c r="AH323" s="124"/>
      <c r="AI323" s="124"/>
      <c r="AJ323" s="124"/>
      <c r="AK323" s="124"/>
      <c r="AL323" s="124"/>
      <c r="AM323" s="124"/>
      <c r="AN323" s="124"/>
      <c r="AO323" s="124"/>
      <c r="AP323" s="124"/>
      <c r="AQ323" s="124"/>
      <c r="AR323" s="124"/>
      <c r="AS323" s="124"/>
      <c r="AT323" s="124"/>
      <c r="AU323" s="124"/>
      <c r="AV323" s="124"/>
      <c r="AW323" s="124"/>
      <c r="AX323" s="124"/>
      <c r="AY323" s="124"/>
      <c r="AZ323" s="124"/>
      <c r="BA323" s="124"/>
      <c r="BB323" s="124"/>
      <c r="BC323" s="124"/>
      <c r="BD323" s="124"/>
      <c r="BE323" s="124"/>
      <c r="BF323" s="124"/>
      <c r="BG323" s="124"/>
      <c r="BH323" s="124"/>
      <c r="BI323" s="124"/>
      <c r="BJ323" s="124"/>
      <c r="BK323" s="124"/>
      <c r="BL323" s="124"/>
      <c r="BM323" s="124"/>
      <c r="BN323" s="124"/>
      <c r="BO323" s="124"/>
      <c r="BP323" s="124"/>
      <c r="BQ323" s="124"/>
      <c r="BR323" s="124"/>
      <c r="BS323" s="124"/>
      <c r="BT323" s="124"/>
      <c r="BU323" s="124"/>
      <c r="BV323" s="124"/>
      <c r="BW323" s="124"/>
      <c r="BX323" s="124"/>
      <c r="BY323" s="124"/>
      <c r="BZ323" s="124"/>
      <c r="CA323" s="124"/>
      <c r="CB323" s="124"/>
      <c r="CC323" s="125"/>
      <c r="CD323" s="125"/>
      <c r="CE323" s="125"/>
      <c r="CF323" s="125"/>
      <c r="CG323" s="125"/>
      <c r="CH323" s="125"/>
      <c r="CI323" s="125"/>
      <c r="CJ323" s="125"/>
      <c r="CK323" s="125"/>
      <c r="CL323" s="125"/>
      <c r="CM323" s="125"/>
      <c r="CN323" s="125"/>
      <c r="CO323" s="125"/>
      <c r="CP323" s="125"/>
      <c r="CQ323" s="125"/>
      <c r="CR323" s="125"/>
      <c r="CS323" s="125"/>
      <c r="CT323" s="125"/>
      <c r="CU323" s="125"/>
      <c r="CV323" s="125"/>
      <c r="CW323" s="125"/>
      <c r="CX323" s="125"/>
      <c r="CY323" s="125"/>
      <c r="CZ323" s="125"/>
      <c r="DA323" s="125"/>
      <c r="DB323" s="125"/>
      <c r="DC323" s="125"/>
      <c r="DD323" s="125"/>
      <c r="DE323" s="125"/>
      <c r="DF323" s="125"/>
      <c r="DG323" s="125"/>
      <c r="DH323" s="125"/>
      <c r="DI323" s="125"/>
      <c r="DJ323" s="125"/>
      <c r="DK323" s="125"/>
      <c r="DL323" s="125"/>
      <c r="DM323" s="125"/>
      <c r="DN323" s="125"/>
      <c r="DO323" s="125"/>
      <c r="DP323" s="125"/>
      <c r="DQ323" s="125"/>
      <c r="DR323" s="125"/>
      <c r="DS323" s="125"/>
      <c r="DT323" s="125"/>
      <c r="DU323" s="125"/>
      <c r="DV323" s="125"/>
      <c r="DW323" s="125"/>
      <c r="DX323" s="125"/>
      <c r="DY323" s="125"/>
      <c r="DZ323" s="125"/>
      <c r="EA323" s="125"/>
      <c r="EB323" s="125"/>
      <c r="EC323" s="125"/>
      <c r="ED323" s="125"/>
      <c r="EE323" s="125"/>
      <c r="EF323" s="125"/>
      <c r="EG323" s="125"/>
      <c r="EH323" s="125"/>
      <c r="EI323" s="125"/>
      <c r="EJ323" s="125"/>
      <c r="EK323" s="125"/>
      <c r="EL323" s="125"/>
      <c r="EM323" s="125"/>
      <c r="EN323" s="125"/>
      <c r="EO323" s="125"/>
      <c r="EP323" s="125"/>
      <c r="EQ323" s="125"/>
      <c r="ER323" s="125"/>
      <c r="ES323" s="125"/>
      <c r="ET323" s="125"/>
      <c r="EU323" s="125"/>
      <c r="EV323" s="125"/>
      <c r="EW323" s="125"/>
      <c r="EX323" s="125"/>
      <c r="EY323" s="125"/>
      <c r="EZ323" s="125"/>
      <c r="FA323" s="125"/>
      <c r="FB323" s="125"/>
      <c r="FC323" s="125"/>
      <c r="FD323" s="125"/>
      <c r="FE323" s="125"/>
      <c r="FF323" s="125"/>
      <c r="FG323" s="125"/>
      <c r="FH323" s="125"/>
      <c r="FI323" s="125"/>
      <c r="FJ323" s="125"/>
      <c r="FK323" s="125"/>
      <c r="FL323" s="125"/>
      <c r="FM323" s="125"/>
      <c r="FN323" s="125"/>
      <c r="FO323" s="125"/>
      <c r="FP323" s="125"/>
    </row>
    <row r="324" spans="1:172" s="130" customFormat="1" x14ac:dyDescent="0.25">
      <c r="A324" s="54" t="s">
        <v>125</v>
      </c>
      <c r="B324" s="21"/>
      <c r="C324" s="55">
        <v>21</v>
      </c>
      <c r="D324" s="25"/>
      <c r="E324" s="55"/>
      <c r="F324" s="59">
        <v>1</v>
      </c>
      <c r="G324" s="59">
        <v>3</v>
      </c>
      <c r="H324" s="59">
        <v>16.5</v>
      </c>
      <c r="I324" s="24">
        <v>90</v>
      </c>
      <c r="J324" s="129"/>
      <c r="K324" s="21"/>
      <c r="L324" s="124"/>
      <c r="M324" s="124"/>
      <c r="N324" s="124"/>
      <c r="O324" s="124"/>
      <c r="P324" s="124"/>
      <c r="Q324" s="124"/>
      <c r="R324" s="124"/>
      <c r="S324" s="124"/>
      <c r="T324" s="124"/>
      <c r="U324" s="124"/>
      <c r="V324" s="124"/>
      <c r="W324" s="124"/>
      <c r="X324" s="124"/>
      <c r="Y324" s="124"/>
      <c r="Z324" s="124"/>
      <c r="AA324" s="124"/>
      <c r="AB324" s="124"/>
      <c r="AC324" s="124"/>
      <c r="AD324" s="124"/>
      <c r="AE324" s="124"/>
      <c r="AF324" s="124"/>
      <c r="AG324" s="124"/>
      <c r="AH324" s="124"/>
      <c r="AI324" s="124"/>
      <c r="AJ324" s="124"/>
      <c r="AK324" s="124"/>
      <c r="AL324" s="124"/>
      <c r="AM324" s="124"/>
      <c r="AN324" s="124"/>
      <c r="AO324" s="124"/>
      <c r="AP324" s="124"/>
      <c r="AQ324" s="124"/>
      <c r="AR324" s="124"/>
      <c r="AS324" s="124"/>
      <c r="AT324" s="124"/>
      <c r="AU324" s="124"/>
      <c r="AV324" s="124"/>
      <c r="AW324" s="124"/>
      <c r="AX324" s="124"/>
      <c r="AY324" s="124"/>
      <c r="AZ324" s="124"/>
      <c r="BA324" s="124"/>
      <c r="BB324" s="124"/>
      <c r="BC324" s="124"/>
      <c r="BD324" s="124"/>
      <c r="BE324" s="124"/>
      <c r="BF324" s="124"/>
      <c r="BG324" s="124"/>
      <c r="BH324" s="124"/>
      <c r="BI324" s="124"/>
      <c r="BJ324" s="124"/>
      <c r="BK324" s="124"/>
      <c r="BL324" s="124"/>
      <c r="BM324" s="124"/>
      <c r="BN324" s="124"/>
      <c r="BO324" s="124"/>
      <c r="BP324" s="124"/>
      <c r="BQ324" s="124"/>
      <c r="BR324" s="124"/>
      <c r="BS324" s="124"/>
      <c r="BT324" s="124"/>
      <c r="BU324" s="124"/>
      <c r="BV324" s="124"/>
      <c r="BW324" s="124"/>
      <c r="BX324" s="124"/>
      <c r="BY324" s="124"/>
      <c r="BZ324" s="124"/>
      <c r="CA324" s="124"/>
      <c r="CB324" s="124"/>
      <c r="CC324" s="125"/>
      <c r="CD324" s="125"/>
      <c r="CE324" s="125"/>
      <c r="CF324" s="125"/>
      <c r="CG324" s="125"/>
      <c r="CH324" s="125"/>
      <c r="CI324" s="125"/>
      <c r="CJ324" s="125"/>
      <c r="CK324" s="125"/>
      <c r="CL324" s="125"/>
      <c r="CM324" s="125"/>
      <c r="CN324" s="125"/>
      <c r="CO324" s="125"/>
      <c r="CP324" s="125"/>
      <c r="CQ324" s="125"/>
      <c r="CR324" s="125"/>
      <c r="CS324" s="125"/>
      <c r="CT324" s="125"/>
      <c r="CU324" s="125"/>
      <c r="CV324" s="125"/>
      <c r="CW324" s="125"/>
      <c r="CX324" s="125"/>
      <c r="CY324" s="125"/>
      <c r="CZ324" s="125"/>
      <c r="DA324" s="125"/>
      <c r="DB324" s="125"/>
      <c r="DC324" s="125"/>
      <c r="DD324" s="125"/>
      <c r="DE324" s="125"/>
      <c r="DF324" s="125"/>
      <c r="DG324" s="125"/>
      <c r="DH324" s="125"/>
      <c r="DI324" s="125"/>
      <c r="DJ324" s="125"/>
      <c r="DK324" s="125"/>
      <c r="DL324" s="125"/>
      <c r="DM324" s="125"/>
      <c r="DN324" s="125"/>
      <c r="DO324" s="125"/>
      <c r="DP324" s="125"/>
      <c r="DQ324" s="125"/>
      <c r="DR324" s="125"/>
      <c r="DS324" s="125"/>
      <c r="DT324" s="125"/>
      <c r="DU324" s="125"/>
      <c r="DV324" s="125"/>
      <c r="DW324" s="125"/>
      <c r="DX324" s="125"/>
      <c r="DY324" s="125"/>
      <c r="DZ324" s="125"/>
      <c r="EA324" s="125"/>
      <c r="EB324" s="125"/>
      <c r="EC324" s="125"/>
      <c r="ED324" s="125"/>
      <c r="EE324" s="125"/>
      <c r="EF324" s="125"/>
      <c r="EG324" s="125"/>
      <c r="EH324" s="125"/>
      <c r="EI324" s="125"/>
      <c r="EJ324" s="125"/>
      <c r="EK324" s="125"/>
      <c r="EL324" s="125"/>
      <c r="EM324" s="125"/>
      <c r="EN324" s="125"/>
      <c r="EO324" s="125"/>
      <c r="EP324" s="125"/>
      <c r="EQ324" s="125"/>
      <c r="ER324" s="125"/>
      <c r="ES324" s="125"/>
      <c r="ET324" s="125"/>
      <c r="EU324" s="125"/>
      <c r="EV324" s="125"/>
      <c r="EW324" s="125"/>
      <c r="EX324" s="125"/>
      <c r="EY324" s="125"/>
      <c r="EZ324" s="125"/>
      <c r="FA324" s="125"/>
      <c r="FB324" s="125"/>
      <c r="FC324" s="125"/>
      <c r="FD324" s="125"/>
      <c r="FE324" s="125"/>
      <c r="FF324" s="125"/>
      <c r="FG324" s="125"/>
      <c r="FH324" s="125"/>
      <c r="FI324" s="125"/>
      <c r="FJ324" s="125"/>
      <c r="FK324" s="125"/>
      <c r="FL324" s="125"/>
      <c r="FM324" s="125"/>
      <c r="FN324" s="125"/>
      <c r="FO324" s="125"/>
      <c r="FP324" s="125"/>
    </row>
    <row r="325" spans="1:172" x14ac:dyDescent="0.25">
      <c r="A325" s="54" t="s">
        <v>192</v>
      </c>
      <c r="B325" s="54"/>
      <c r="C325" s="55"/>
      <c r="D325" s="25">
        <v>21</v>
      </c>
      <c r="E325" s="55">
        <v>21</v>
      </c>
      <c r="F325" s="59"/>
      <c r="G325" s="59"/>
      <c r="H325" s="59"/>
      <c r="I325" s="24"/>
      <c r="J325" s="129"/>
    </row>
    <row r="326" spans="1:172" s="53" customFormat="1" x14ac:dyDescent="0.25">
      <c r="A326" s="47" t="s">
        <v>193</v>
      </c>
      <c r="B326" s="15"/>
      <c r="C326" s="48">
        <v>100</v>
      </c>
      <c r="D326" s="69"/>
      <c r="E326" s="104"/>
      <c r="F326" s="89">
        <v>3.36</v>
      </c>
      <c r="G326" s="48">
        <v>2.5</v>
      </c>
      <c r="H326" s="69">
        <v>4.5999999999999996</v>
      </c>
      <c r="I326" s="48">
        <v>61.8</v>
      </c>
      <c r="J326" s="40" t="s">
        <v>83</v>
      </c>
      <c r="K326" s="21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  <c r="AA326" s="20"/>
      <c r="AB326" s="20"/>
      <c r="AC326" s="20"/>
      <c r="AD326" s="20"/>
      <c r="AE326" s="20"/>
      <c r="AF326" s="20"/>
      <c r="AG326" s="20"/>
      <c r="AH326" s="20"/>
      <c r="AI326" s="20"/>
      <c r="AJ326" s="20"/>
      <c r="AK326" s="20"/>
      <c r="AL326" s="20"/>
      <c r="AM326" s="20"/>
      <c r="AN326" s="20"/>
      <c r="AO326" s="20"/>
      <c r="AP326" s="20"/>
      <c r="AQ326" s="20"/>
      <c r="AR326" s="20"/>
      <c r="AS326" s="20"/>
      <c r="AT326" s="20"/>
      <c r="AU326" s="20"/>
      <c r="AV326" s="20"/>
      <c r="AW326" s="20"/>
      <c r="AX326" s="20"/>
      <c r="AY326" s="20"/>
      <c r="AZ326" s="20"/>
      <c r="BA326" s="20"/>
      <c r="BB326" s="20"/>
      <c r="BC326" s="20"/>
      <c r="BD326" s="20"/>
      <c r="BE326" s="20"/>
      <c r="BF326" s="20"/>
      <c r="BG326" s="20"/>
      <c r="BH326" s="20"/>
      <c r="BI326" s="20"/>
      <c r="BJ326" s="20"/>
      <c r="BK326" s="20"/>
      <c r="BL326" s="20"/>
      <c r="BM326" s="20"/>
      <c r="BN326" s="20"/>
      <c r="BO326" s="20"/>
      <c r="BP326" s="20"/>
      <c r="BQ326" s="20"/>
      <c r="BR326" s="20"/>
      <c r="BS326" s="20"/>
      <c r="BT326" s="20"/>
      <c r="BU326" s="20"/>
      <c r="BV326" s="20"/>
      <c r="BW326" s="20"/>
      <c r="BX326" s="20"/>
      <c r="BY326" s="20"/>
      <c r="BZ326" s="20"/>
      <c r="CA326" s="20"/>
      <c r="CB326" s="20"/>
    </row>
    <row r="327" spans="1:172" s="53" customFormat="1" x14ac:dyDescent="0.25">
      <c r="A327" s="47"/>
      <c r="B327" s="15" t="s">
        <v>194</v>
      </c>
      <c r="C327" s="48"/>
      <c r="D327" s="69">
        <v>103.5</v>
      </c>
      <c r="E327" s="104">
        <v>100</v>
      </c>
      <c r="F327" s="89"/>
      <c r="G327" s="48"/>
      <c r="H327" s="69"/>
      <c r="I327" s="48"/>
      <c r="J327" s="40"/>
      <c r="K327" s="21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  <c r="AA327" s="20"/>
      <c r="AB327" s="20"/>
      <c r="AC327" s="20"/>
      <c r="AD327" s="20"/>
      <c r="AE327" s="20"/>
      <c r="AF327" s="20"/>
      <c r="AG327" s="20"/>
      <c r="AH327" s="20"/>
      <c r="AI327" s="20"/>
      <c r="AJ327" s="20"/>
      <c r="AK327" s="20"/>
      <c r="AL327" s="20"/>
      <c r="AM327" s="20"/>
      <c r="AN327" s="20"/>
      <c r="AO327" s="20"/>
      <c r="AP327" s="20"/>
      <c r="AQ327" s="20"/>
      <c r="AR327" s="20"/>
      <c r="AS327" s="20"/>
      <c r="AT327" s="20"/>
      <c r="AU327" s="20"/>
      <c r="AV327" s="20"/>
      <c r="AW327" s="20"/>
      <c r="AX327" s="20"/>
      <c r="AY327" s="20"/>
      <c r="AZ327" s="20"/>
      <c r="BA327" s="20"/>
      <c r="BB327" s="20"/>
      <c r="BC327" s="20"/>
      <c r="BD327" s="20"/>
      <c r="BE327" s="20"/>
      <c r="BF327" s="20"/>
      <c r="BG327" s="20"/>
      <c r="BH327" s="20"/>
      <c r="BI327" s="20"/>
      <c r="BJ327" s="20"/>
      <c r="BK327" s="20"/>
      <c r="BL327" s="20"/>
      <c r="BM327" s="20"/>
      <c r="BN327" s="20"/>
      <c r="BO327" s="20"/>
      <c r="BP327" s="20"/>
      <c r="BQ327" s="20"/>
      <c r="BR327" s="20"/>
      <c r="BS327" s="20"/>
      <c r="BT327" s="20"/>
      <c r="BU327" s="20"/>
      <c r="BV327" s="20"/>
      <c r="BW327" s="20"/>
      <c r="BX327" s="20"/>
      <c r="BY327" s="20"/>
      <c r="BZ327" s="20"/>
      <c r="CA327" s="20"/>
      <c r="CB327" s="20"/>
    </row>
    <row r="328" spans="1:172" x14ac:dyDescent="0.25">
      <c r="A328" s="54" t="s">
        <v>195</v>
      </c>
      <c r="B328" s="21"/>
      <c r="C328" s="63" t="s">
        <v>345</v>
      </c>
      <c r="D328" s="25"/>
      <c r="E328" s="55"/>
      <c r="F328" s="17">
        <v>7.2</v>
      </c>
      <c r="G328" s="51">
        <v>8.32</v>
      </c>
      <c r="H328" s="17">
        <v>22.64</v>
      </c>
      <c r="I328" s="51">
        <v>194</v>
      </c>
      <c r="J328" s="40" t="s">
        <v>197</v>
      </c>
      <c r="L328" s="123"/>
      <c r="M328" s="123"/>
      <c r="N328" s="123"/>
      <c r="O328" s="123"/>
      <c r="P328" s="123"/>
      <c r="Q328" s="123"/>
      <c r="R328" s="123"/>
      <c r="S328" s="123"/>
      <c r="T328" s="123"/>
      <c r="U328" s="123"/>
      <c r="V328" s="123"/>
      <c r="W328" s="123"/>
      <c r="X328" s="123"/>
      <c r="Y328" s="123"/>
      <c r="Z328" s="123"/>
      <c r="AA328" s="123"/>
      <c r="AB328" s="123"/>
      <c r="AC328" s="123"/>
      <c r="AD328" s="123"/>
      <c r="AE328" s="123"/>
      <c r="AF328" s="123"/>
      <c r="AG328" s="123"/>
      <c r="AH328" s="123"/>
      <c r="AI328" s="123"/>
      <c r="AJ328" s="123"/>
      <c r="AK328" s="123"/>
    </row>
    <row r="329" spans="1:172" x14ac:dyDescent="0.25">
      <c r="A329" s="54"/>
      <c r="B329" s="21" t="s">
        <v>133</v>
      </c>
      <c r="C329" s="63"/>
      <c r="D329" s="55">
        <v>72.52</v>
      </c>
      <c r="E329" s="55">
        <v>71.5</v>
      </c>
      <c r="F329" s="24"/>
      <c r="G329" s="59"/>
      <c r="H329" s="24"/>
      <c r="I329" s="59"/>
      <c r="J329" s="40"/>
      <c r="L329" s="123"/>
      <c r="M329" s="123"/>
      <c r="N329" s="123"/>
      <c r="O329" s="123"/>
      <c r="P329" s="123"/>
      <c r="Q329" s="123"/>
      <c r="R329" s="123"/>
      <c r="S329" s="123"/>
      <c r="T329" s="123"/>
      <c r="U329" s="123"/>
      <c r="V329" s="123"/>
      <c r="W329" s="123"/>
      <c r="X329" s="123"/>
      <c r="Y329" s="123"/>
      <c r="Z329" s="123"/>
      <c r="AA329" s="123"/>
      <c r="AB329" s="123"/>
      <c r="AC329" s="123"/>
      <c r="AD329" s="123"/>
      <c r="AE329" s="123"/>
      <c r="AF329" s="123"/>
      <c r="AG329" s="123"/>
      <c r="AH329" s="123"/>
      <c r="AI329" s="123"/>
      <c r="AJ329" s="123"/>
      <c r="AK329" s="123"/>
    </row>
    <row r="330" spans="1:172" s="120" customFormat="1" x14ac:dyDescent="0.25">
      <c r="A330" s="54"/>
      <c r="B330" s="21" t="s">
        <v>96</v>
      </c>
      <c r="C330" s="63"/>
      <c r="D330" s="55">
        <v>9.7799999999999994</v>
      </c>
      <c r="E330" s="55">
        <v>9.7799999999999994</v>
      </c>
      <c r="F330" s="24"/>
      <c r="G330" s="59"/>
      <c r="H330" s="24"/>
      <c r="I330" s="59"/>
      <c r="J330" s="40"/>
      <c r="K330" s="21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  <c r="AJ330" s="60"/>
      <c r="AK330" s="60"/>
      <c r="AL330" s="60"/>
      <c r="AM330" s="60"/>
      <c r="AN330" s="60"/>
      <c r="AO330" s="60"/>
      <c r="AP330" s="60"/>
      <c r="AQ330" s="60"/>
      <c r="AR330" s="60"/>
      <c r="AS330" s="60"/>
      <c r="AT330" s="60"/>
      <c r="AU330" s="60"/>
      <c r="AV330" s="60"/>
      <c r="AW330" s="60"/>
      <c r="AX330" s="60"/>
      <c r="AY330" s="60"/>
      <c r="AZ330" s="60"/>
      <c r="BA330" s="60"/>
      <c r="BB330" s="60"/>
      <c r="BC330" s="60"/>
      <c r="BD330" s="60"/>
      <c r="BE330" s="60"/>
      <c r="BF330" s="60"/>
      <c r="BG330" s="60"/>
      <c r="BH330" s="60"/>
      <c r="BI330" s="60"/>
      <c r="BJ330" s="60"/>
      <c r="BK330" s="60"/>
      <c r="BL330" s="60"/>
      <c r="BM330" s="60"/>
      <c r="BN330" s="60"/>
      <c r="BO330" s="60"/>
      <c r="BP330" s="60"/>
      <c r="BQ330" s="60"/>
      <c r="BR330" s="60"/>
      <c r="BS330" s="60"/>
      <c r="BT330" s="60"/>
      <c r="BU330" s="60"/>
      <c r="BV330" s="60"/>
      <c r="BW330" s="60"/>
      <c r="BX330" s="60"/>
      <c r="BY330" s="60"/>
      <c r="BZ330" s="60"/>
      <c r="CA330" s="60"/>
      <c r="CB330" s="60"/>
      <c r="CC330" s="61"/>
      <c r="CD330" s="61"/>
      <c r="CE330" s="61"/>
      <c r="CF330" s="61"/>
      <c r="CG330" s="61"/>
      <c r="CH330" s="61"/>
      <c r="CI330" s="61"/>
      <c r="CJ330" s="61"/>
      <c r="CK330" s="61"/>
      <c r="CL330" s="61"/>
      <c r="CM330" s="61"/>
      <c r="CN330" s="61"/>
      <c r="CO330" s="61"/>
      <c r="CP330" s="61"/>
      <c r="CQ330" s="61"/>
      <c r="CR330" s="61"/>
      <c r="CS330" s="61"/>
      <c r="CT330" s="61"/>
      <c r="CU330" s="61"/>
      <c r="CV330" s="61"/>
      <c r="CW330" s="61"/>
      <c r="CX330" s="61"/>
      <c r="CY330" s="61"/>
      <c r="CZ330" s="61"/>
      <c r="DA330" s="61"/>
      <c r="DB330" s="61"/>
      <c r="DC330" s="61"/>
      <c r="DD330" s="61"/>
      <c r="DE330" s="61"/>
      <c r="DF330" s="61"/>
      <c r="DG330" s="61"/>
      <c r="DH330" s="61"/>
      <c r="DI330" s="61"/>
      <c r="DJ330" s="61"/>
      <c r="DK330" s="61"/>
      <c r="DL330" s="61"/>
      <c r="DM330" s="61"/>
      <c r="DN330" s="61"/>
      <c r="DO330" s="61"/>
      <c r="DP330" s="61"/>
      <c r="DQ330" s="61"/>
      <c r="DR330" s="61"/>
      <c r="DS330" s="61"/>
      <c r="DT330" s="61"/>
      <c r="DU330" s="61"/>
      <c r="DV330" s="61"/>
      <c r="DW330" s="61"/>
      <c r="DX330" s="61"/>
      <c r="DY330" s="61"/>
      <c r="DZ330" s="61"/>
      <c r="EA330" s="61"/>
      <c r="EB330" s="61"/>
      <c r="EC330" s="61"/>
      <c r="ED330" s="61"/>
      <c r="EE330" s="61"/>
      <c r="EF330" s="61"/>
      <c r="EG330" s="61"/>
      <c r="EH330" s="61"/>
      <c r="EI330" s="61"/>
      <c r="EJ330" s="61"/>
      <c r="EK330" s="61"/>
      <c r="EL330" s="61"/>
      <c r="EM330" s="61"/>
      <c r="EN330" s="61"/>
      <c r="EO330" s="61"/>
      <c r="EP330" s="61"/>
      <c r="EQ330" s="61"/>
      <c r="ER330" s="61"/>
      <c r="ES330" s="61"/>
      <c r="ET330" s="61"/>
      <c r="EU330" s="61"/>
      <c r="EV330" s="61"/>
      <c r="EW330" s="61"/>
      <c r="EX330" s="61"/>
      <c r="EY330" s="61"/>
      <c r="EZ330" s="61"/>
      <c r="FA330" s="61"/>
      <c r="FB330" s="61"/>
      <c r="FC330" s="61"/>
      <c r="FD330" s="61"/>
      <c r="FE330" s="61"/>
      <c r="FF330" s="61"/>
      <c r="FG330" s="61"/>
      <c r="FH330" s="61"/>
      <c r="FI330" s="61"/>
      <c r="FJ330" s="61"/>
      <c r="FK330" s="61"/>
      <c r="FL330" s="61"/>
      <c r="FM330" s="61"/>
      <c r="FN330" s="61"/>
      <c r="FO330" s="61"/>
      <c r="FP330" s="61"/>
    </row>
    <row r="331" spans="1:172" s="120" customFormat="1" x14ac:dyDescent="0.25">
      <c r="A331" s="54"/>
      <c r="B331" s="21" t="s">
        <v>74</v>
      </c>
      <c r="C331" s="63"/>
      <c r="D331" s="55">
        <v>6.6</v>
      </c>
      <c r="E331" s="55">
        <v>6.6</v>
      </c>
      <c r="F331" s="24"/>
      <c r="G331" s="59"/>
      <c r="H331" s="24"/>
      <c r="I331" s="59"/>
      <c r="J331" s="40"/>
      <c r="K331" s="21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  <c r="AJ331" s="60"/>
      <c r="AK331" s="60"/>
      <c r="AL331" s="60"/>
      <c r="AM331" s="60"/>
      <c r="AN331" s="60"/>
      <c r="AO331" s="60"/>
      <c r="AP331" s="60"/>
      <c r="AQ331" s="60"/>
      <c r="AR331" s="60"/>
      <c r="AS331" s="60"/>
      <c r="AT331" s="60"/>
      <c r="AU331" s="60"/>
      <c r="AV331" s="60"/>
      <c r="AW331" s="60"/>
      <c r="AX331" s="60"/>
      <c r="AY331" s="60"/>
      <c r="AZ331" s="60"/>
      <c r="BA331" s="60"/>
      <c r="BB331" s="60"/>
      <c r="BC331" s="60"/>
      <c r="BD331" s="60"/>
      <c r="BE331" s="60"/>
      <c r="BF331" s="60"/>
      <c r="BG331" s="60"/>
      <c r="BH331" s="60"/>
      <c r="BI331" s="60"/>
      <c r="BJ331" s="60"/>
      <c r="BK331" s="60"/>
      <c r="BL331" s="60"/>
      <c r="BM331" s="60"/>
      <c r="BN331" s="60"/>
      <c r="BO331" s="60"/>
      <c r="BP331" s="60"/>
      <c r="BQ331" s="60"/>
      <c r="BR331" s="60"/>
      <c r="BS331" s="60"/>
      <c r="BT331" s="60"/>
      <c r="BU331" s="60"/>
      <c r="BV331" s="60"/>
      <c r="BW331" s="60"/>
      <c r="BX331" s="60"/>
      <c r="BY331" s="60"/>
      <c r="BZ331" s="60"/>
      <c r="CA331" s="60"/>
      <c r="CB331" s="60"/>
      <c r="CC331" s="61"/>
      <c r="CD331" s="61"/>
      <c r="CE331" s="61"/>
      <c r="CF331" s="61"/>
      <c r="CG331" s="61"/>
      <c r="CH331" s="61"/>
      <c r="CI331" s="61"/>
      <c r="CJ331" s="61"/>
      <c r="CK331" s="61"/>
      <c r="CL331" s="61"/>
      <c r="CM331" s="61"/>
      <c r="CN331" s="61"/>
      <c r="CO331" s="61"/>
      <c r="CP331" s="61"/>
      <c r="CQ331" s="61"/>
      <c r="CR331" s="61"/>
      <c r="CS331" s="61"/>
      <c r="CT331" s="61"/>
      <c r="CU331" s="61"/>
      <c r="CV331" s="61"/>
      <c r="CW331" s="61"/>
      <c r="CX331" s="61"/>
      <c r="CY331" s="61"/>
      <c r="CZ331" s="61"/>
      <c r="DA331" s="61"/>
      <c r="DB331" s="61"/>
      <c r="DC331" s="61"/>
      <c r="DD331" s="61"/>
      <c r="DE331" s="61"/>
      <c r="DF331" s="61"/>
      <c r="DG331" s="61"/>
      <c r="DH331" s="61"/>
      <c r="DI331" s="61"/>
      <c r="DJ331" s="61"/>
      <c r="DK331" s="61"/>
      <c r="DL331" s="61"/>
      <c r="DM331" s="61"/>
      <c r="DN331" s="61"/>
      <c r="DO331" s="61"/>
      <c r="DP331" s="61"/>
      <c r="DQ331" s="61"/>
      <c r="DR331" s="61"/>
      <c r="DS331" s="61"/>
      <c r="DT331" s="61"/>
      <c r="DU331" s="61"/>
      <c r="DV331" s="61"/>
      <c r="DW331" s="61"/>
      <c r="DX331" s="61"/>
      <c r="DY331" s="61"/>
      <c r="DZ331" s="61"/>
      <c r="EA331" s="61"/>
      <c r="EB331" s="61"/>
      <c r="EC331" s="61"/>
      <c r="ED331" s="61"/>
      <c r="EE331" s="61"/>
      <c r="EF331" s="61"/>
      <c r="EG331" s="61"/>
      <c r="EH331" s="61"/>
      <c r="EI331" s="61"/>
      <c r="EJ331" s="61"/>
      <c r="EK331" s="61"/>
      <c r="EL331" s="61"/>
      <c r="EM331" s="61"/>
      <c r="EN331" s="61"/>
      <c r="EO331" s="61"/>
      <c r="EP331" s="61"/>
      <c r="EQ331" s="61"/>
      <c r="ER331" s="61"/>
      <c r="ES331" s="61"/>
      <c r="ET331" s="61"/>
      <c r="EU331" s="61"/>
      <c r="EV331" s="61"/>
      <c r="EW331" s="61"/>
      <c r="EX331" s="61"/>
      <c r="EY331" s="61"/>
      <c r="EZ331" s="61"/>
      <c r="FA331" s="61"/>
      <c r="FB331" s="61"/>
      <c r="FC331" s="61"/>
      <c r="FD331" s="61"/>
      <c r="FE331" s="61"/>
      <c r="FF331" s="61"/>
      <c r="FG331" s="61"/>
      <c r="FH331" s="61"/>
      <c r="FI331" s="61"/>
      <c r="FJ331" s="61"/>
      <c r="FK331" s="61"/>
      <c r="FL331" s="61"/>
      <c r="FM331" s="61"/>
      <c r="FN331" s="61"/>
      <c r="FO331" s="61"/>
      <c r="FP331" s="61"/>
    </row>
    <row r="332" spans="1:172" s="62" customFormat="1" x14ac:dyDescent="0.25">
      <c r="A332" s="54"/>
      <c r="B332" s="21" t="s">
        <v>80</v>
      </c>
      <c r="C332" s="63"/>
      <c r="D332" s="55">
        <v>6.6</v>
      </c>
      <c r="E332" s="55">
        <v>6.6</v>
      </c>
      <c r="F332" s="24"/>
      <c r="G332" s="59"/>
      <c r="H332" s="24"/>
      <c r="I332" s="59"/>
      <c r="J332" s="40"/>
      <c r="K332" s="21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0"/>
      <c r="AG332" s="60"/>
      <c r="AH332" s="60"/>
      <c r="AI332" s="60"/>
      <c r="AJ332" s="60"/>
      <c r="AK332" s="60"/>
      <c r="AL332" s="60"/>
      <c r="AM332" s="60"/>
      <c r="AN332" s="60"/>
      <c r="AO332" s="60"/>
      <c r="AP332" s="60"/>
      <c r="AQ332" s="60"/>
      <c r="AR332" s="60"/>
      <c r="AS332" s="60"/>
      <c r="AT332" s="60"/>
      <c r="AU332" s="60"/>
      <c r="AV332" s="60"/>
      <c r="AW332" s="60"/>
      <c r="AX332" s="60"/>
      <c r="AY332" s="60"/>
      <c r="AZ332" s="60"/>
      <c r="BA332" s="60"/>
      <c r="BB332" s="60"/>
      <c r="BC332" s="60"/>
      <c r="BD332" s="60"/>
      <c r="BE332" s="60"/>
      <c r="BF332" s="60"/>
      <c r="BG332" s="60"/>
      <c r="BH332" s="60"/>
      <c r="BI332" s="60"/>
      <c r="BJ332" s="60"/>
      <c r="BK332" s="60"/>
      <c r="BL332" s="60"/>
      <c r="BM332" s="60"/>
      <c r="BN332" s="60"/>
      <c r="BO332" s="60"/>
      <c r="BP332" s="60"/>
      <c r="BQ332" s="60"/>
      <c r="BR332" s="60"/>
      <c r="BS332" s="60"/>
      <c r="BT332" s="60"/>
      <c r="BU332" s="60"/>
      <c r="BV332" s="60"/>
      <c r="BW332" s="60"/>
      <c r="BX332" s="60"/>
      <c r="BY332" s="60"/>
      <c r="BZ332" s="60"/>
      <c r="CA332" s="60"/>
      <c r="CB332" s="60"/>
    </row>
    <row r="333" spans="1:172" s="62" customFormat="1" x14ac:dyDescent="0.25">
      <c r="A333" s="54"/>
      <c r="B333" s="21" t="s">
        <v>28</v>
      </c>
      <c r="C333" s="63"/>
      <c r="D333" s="55">
        <v>2.79</v>
      </c>
      <c r="E333" s="55">
        <v>2.79</v>
      </c>
      <c r="F333" s="24"/>
      <c r="G333" s="59"/>
      <c r="H333" s="24"/>
      <c r="I333" s="59"/>
      <c r="J333" s="40"/>
      <c r="K333" s="21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  <c r="AA333" s="60"/>
      <c r="AB333" s="60"/>
      <c r="AC333" s="60"/>
      <c r="AD333" s="60"/>
      <c r="AE333" s="60"/>
      <c r="AF333" s="60"/>
      <c r="AG333" s="60"/>
      <c r="AH333" s="60"/>
      <c r="AI333" s="60"/>
      <c r="AJ333" s="60"/>
      <c r="AK333" s="60"/>
      <c r="AL333" s="60"/>
      <c r="AM333" s="60"/>
      <c r="AN333" s="60"/>
      <c r="AO333" s="60"/>
      <c r="AP333" s="60"/>
      <c r="AQ333" s="60"/>
      <c r="AR333" s="60"/>
      <c r="AS333" s="60"/>
      <c r="AT333" s="60"/>
      <c r="AU333" s="60"/>
      <c r="AV333" s="60"/>
      <c r="AW333" s="60"/>
      <c r="AX333" s="60"/>
      <c r="AY333" s="60"/>
      <c r="AZ333" s="60"/>
      <c r="BA333" s="60"/>
      <c r="BB333" s="60"/>
      <c r="BC333" s="60"/>
      <c r="BD333" s="60"/>
      <c r="BE333" s="60"/>
      <c r="BF333" s="60"/>
      <c r="BG333" s="60"/>
      <c r="BH333" s="60"/>
      <c r="BI333" s="60"/>
      <c r="BJ333" s="60"/>
      <c r="BK333" s="60"/>
      <c r="BL333" s="60"/>
      <c r="BM333" s="60"/>
      <c r="BN333" s="60"/>
      <c r="BO333" s="60"/>
      <c r="BP333" s="60"/>
      <c r="BQ333" s="60"/>
      <c r="BR333" s="60"/>
      <c r="BS333" s="60"/>
      <c r="BT333" s="60"/>
      <c r="BU333" s="60"/>
      <c r="BV333" s="60"/>
      <c r="BW333" s="60"/>
      <c r="BX333" s="60"/>
      <c r="BY333" s="60"/>
      <c r="BZ333" s="60"/>
      <c r="CA333" s="60"/>
      <c r="CB333" s="60"/>
    </row>
    <row r="334" spans="1:172" s="62" customFormat="1" x14ac:dyDescent="0.25">
      <c r="A334" s="54"/>
      <c r="B334" s="21" t="s">
        <v>116</v>
      </c>
      <c r="C334" s="63"/>
      <c r="D334" s="55">
        <v>2.88</v>
      </c>
      <c r="E334" s="55">
        <v>2.88</v>
      </c>
      <c r="F334" s="24"/>
      <c r="G334" s="59"/>
      <c r="H334" s="24"/>
      <c r="I334" s="59"/>
      <c r="J334" s="40"/>
      <c r="K334" s="21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C334" s="60"/>
      <c r="AD334" s="60"/>
      <c r="AE334" s="60"/>
      <c r="AF334" s="60"/>
      <c r="AG334" s="60"/>
      <c r="AH334" s="60"/>
      <c r="AI334" s="60"/>
      <c r="AJ334" s="60"/>
      <c r="AK334" s="60"/>
      <c r="AL334" s="60"/>
      <c r="AM334" s="60"/>
      <c r="AN334" s="60"/>
      <c r="AO334" s="60"/>
      <c r="AP334" s="60"/>
      <c r="AQ334" s="60"/>
      <c r="AR334" s="60"/>
      <c r="AS334" s="60"/>
      <c r="AT334" s="60"/>
      <c r="AU334" s="60"/>
      <c r="AV334" s="60"/>
      <c r="AW334" s="60"/>
      <c r="AX334" s="60"/>
      <c r="AY334" s="60"/>
      <c r="AZ334" s="60"/>
      <c r="BA334" s="60"/>
      <c r="BB334" s="60"/>
      <c r="BC334" s="60"/>
      <c r="BD334" s="60"/>
      <c r="BE334" s="60"/>
      <c r="BF334" s="60"/>
      <c r="BG334" s="60"/>
      <c r="BH334" s="60"/>
      <c r="BI334" s="60"/>
      <c r="BJ334" s="60"/>
      <c r="BK334" s="60"/>
      <c r="BL334" s="60"/>
      <c r="BM334" s="60"/>
      <c r="BN334" s="60"/>
      <c r="BO334" s="60"/>
      <c r="BP334" s="60"/>
      <c r="BQ334" s="60"/>
      <c r="BR334" s="60"/>
      <c r="BS334" s="60"/>
      <c r="BT334" s="60"/>
      <c r="BU334" s="60"/>
      <c r="BV334" s="60"/>
      <c r="BW334" s="60"/>
      <c r="BX334" s="60"/>
      <c r="BY334" s="60"/>
      <c r="BZ334" s="60"/>
      <c r="CA334" s="60"/>
      <c r="CB334" s="60"/>
    </row>
    <row r="335" spans="1:172" s="62" customFormat="1" x14ac:dyDescent="0.25">
      <c r="A335" s="54"/>
      <c r="B335" s="21" t="s">
        <v>81</v>
      </c>
      <c r="C335" s="63"/>
      <c r="D335" s="25"/>
      <c r="E335" s="55">
        <v>130</v>
      </c>
      <c r="F335" s="24"/>
      <c r="G335" s="59"/>
      <c r="H335" s="24"/>
      <c r="I335" s="58"/>
      <c r="J335" s="40"/>
      <c r="K335" s="21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C335" s="60"/>
      <c r="AD335" s="60"/>
      <c r="AE335" s="60"/>
      <c r="AF335" s="60"/>
      <c r="AG335" s="60"/>
      <c r="AH335" s="60"/>
      <c r="AI335" s="60"/>
      <c r="AJ335" s="60"/>
      <c r="AK335" s="60"/>
      <c r="AL335" s="60"/>
      <c r="AM335" s="60"/>
      <c r="AN335" s="60"/>
      <c r="AO335" s="60"/>
      <c r="AP335" s="60"/>
      <c r="AQ335" s="60"/>
      <c r="AR335" s="60"/>
      <c r="AS335" s="60"/>
      <c r="AT335" s="60"/>
      <c r="AU335" s="60"/>
      <c r="AV335" s="60"/>
      <c r="AW335" s="60"/>
      <c r="AX335" s="60"/>
      <c r="AY335" s="60"/>
      <c r="AZ335" s="60"/>
      <c r="BA335" s="60"/>
      <c r="BB335" s="60"/>
      <c r="BC335" s="60"/>
      <c r="BD335" s="60"/>
      <c r="BE335" s="60"/>
      <c r="BF335" s="60"/>
      <c r="BG335" s="60"/>
      <c r="BH335" s="60"/>
      <c r="BI335" s="60"/>
      <c r="BJ335" s="60"/>
      <c r="BK335" s="60"/>
      <c r="BL335" s="60"/>
      <c r="BM335" s="60"/>
      <c r="BN335" s="60"/>
      <c r="BO335" s="60"/>
      <c r="BP335" s="60"/>
      <c r="BQ335" s="60"/>
      <c r="BR335" s="60"/>
      <c r="BS335" s="60"/>
      <c r="BT335" s="60"/>
      <c r="BU335" s="60"/>
      <c r="BV335" s="60"/>
      <c r="BW335" s="60"/>
      <c r="BX335" s="60"/>
      <c r="BY335" s="60"/>
      <c r="BZ335" s="60"/>
      <c r="CA335" s="60"/>
      <c r="CB335" s="60"/>
    </row>
    <row r="336" spans="1:172" s="62" customFormat="1" ht="22.5" customHeight="1" x14ac:dyDescent="0.25">
      <c r="A336" s="54"/>
      <c r="B336" s="21" t="s">
        <v>135</v>
      </c>
      <c r="C336" s="63"/>
      <c r="D336" s="25">
        <v>10</v>
      </c>
      <c r="E336" s="55">
        <v>10</v>
      </c>
      <c r="F336" s="24"/>
      <c r="G336" s="59"/>
      <c r="H336" s="24"/>
      <c r="I336" s="58"/>
      <c r="J336" s="40"/>
      <c r="K336" s="21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  <c r="AA336" s="60"/>
      <c r="AB336" s="60"/>
      <c r="AC336" s="60"/>
      <c r="AD336" s="60"/>
      <c r="AE336" s="60"/>
      <c r="AF336" s="60"/>
      <c r="AG336" s="60"/>
      <c r="AH336" s="60"/>
      <c r="AI336" s="60"/>
      <c r="AJ336" s="60"/>
      <c r="AK336" s="60"/>
      <c r="AL336" s="60"/>
      <c r="AM336" s="60"/>
      <c r="AN336" s="60"/>
      <c r="AO336" s="60"/>
      <c r="AP336" s="60"/>
      <c r="AQ336" s="60"/>
      <c r="AR336" s="60"/>
      <c r="AS336" s="60"/>
      <c r="AT336" s="60"/>
      <c r="AU336" s="60"/>
      <c r="AV336" s="60"/>
      <c r="AW336" s="60"/>
      <c r="AX336" s="60"/>
      <c r="AY336" s="60"/>
      <c r="AZ336" s="60"/>
      <c r="BA336" s="60"/>
      <c r="BB336" s="60"/>
      <c r="BC336" s="60"/>
      <c r="BD336" s="60"/>
      <c r="BE336" s="60"/>
      <c r="BF336" s="60"/>
      <c r="BG336" s="60"/>
      <c r="BH336" s="60"/>
      <c r="BI336" s="60"/>
      <c r="BJ336" s="60"/>
      <c r="BK336" s="60"/>
      <c r="BL336" s="60"/>
      <c r="BM336" s="60"/>
      <c r="BN336" s="60"/>
      <c r="BO336" s="60"/>
      <c r="BP336" s="60"/>
      <c r="BQ336" s="60"/>
      <c r="BR336" s="60"/>
      <c r="BS336" s="60"/>
      <c r="BT336" s="60"/>
      <c r="BU336" s="60"/>
      <c r="BV336" s="60"/>
      <c r="BW336" s="60"/>
      <c r="BX336" s="60"/>
      <c r="BY336" s="60"/>
      <c r="BZ336" s="60"/>
      <c r="CA336" s="60"/>
      <c r="CB336" s="60"/>
    </row>
    <row r="337" spans="1:172" s="144" customFormat="1" x14ac:dyDescent="0.25">
      <c r="A337" s="54" t="s">
        <v>29</v>
      </c>
      <c r="B337" s="21"/>
      <c r="C337" s="55" t="s">
        <v>321</v>
      </c>
      <c r="D337" s="56"/>
      <c r="E337" s="57"/>
      <c r="F337" s="58">
        <v>0.05</v>
      </c>
      <c r="G337" s="59">
        <v>0.01</v>
      </c>
      <c r="H337" s="24">
        <v>4.42</v>
      </c>
      <c r="I337" s="59">
        <v>18</v>
      </c>
      <c r="J337" s="40" t="s">
        <v>31</v>
      </c>
      <c r="K337" s="21"/>
      <c r="L337" s="98"/>
      <c r="M337" s="98"/>
      <c r="N337" s="98"/>
      <c r="O337" s="98"/>
      <c r="P337" s="98"/>
      <c r="Q337" s="98"/>
      <c r="R337" s="98"/>
      <c r="S337" s="98"/>
      <c r="T337" s="98"/>
      <c r="U337" s="98"/>
      <c r="V337" s="98"/>
      <c r="W337" s="98"/>
      <c r="X337" s="98"/>
      <c r="Y337" s="98"/>
      <c r="Z337" s="98"/>
      <c r="AA337" s="98"/>
      <c r="AB337" s="98"/>
      <c r="AC337" s="98"/>
      <c r="AD337" s="98"/>
      <c r="AE337" s="98"/>
      <c r="AF337" s="98"/>
      <c r="AG337" s="98"/>
      <c r="AH337" s="98"/>
      <c r="AI337" s="98"/>
      <c r="AJ337" s="98"/>
      <c r="AK337" s="98"/>
      <c r="AL337" s="98"/>
      <c r="AM337" s="98"/>
      <c r="AN337" s="98"/>
      <c r="AO337" s="98"/>
      <c r="AP337" s="98"/>
      <c r="AQ337" s="98"/>
      <c r="AR337" s="98"/>
      <c r="AS337" s="98"/>
      <c r="AT337" s="98"/>
      <c r="AU337" s="98"/>
      <c r="AV337" s="98"/>
      <c r="AW337" s="98"/>
      <c r="AX337" s="98"/>
      <c r="AY337" s="98"/>
      <c r="AZ337" s="98"/>
      <c r="BA337" s="98"/>
      <c r="BB337" s="98"/>
      <c r="BC337" s="98"/>
      <c r="BD337" s="98"/>
      <c r="BE337" s="98"/>
      <c r="BF337" s="98"/>
      <c r="BG337" s="98"/>
      <c r="BH337" s="98"/>
      <c r="BI337" s="98"/>
      <c r="BJ337" s="98"/>
      <c r="BK337" s="98"/>
      <c r="BL337" s="98"/>
      <c r="BM337" s="98"/>
      <c r="BN337" s="98"/>
      <c r="BO337" s="98"/>
      <c r="BP337" s="98"/>
      <c r="BQ337" s="98"/>
      <c r="BR337" s="98"/>
      <c r="BS337" s="98"/>
      <c r="BT337" s="98"/>
      <c r="BU337" s="98"/>
      <c r="BV337" s="98"/>
      <c r="BW337" s="98"/>
      <c r="BX337" s="98"/>
      <c r="BY337" s="98"/>
      <c r="BZ337" s="98"/>
      <c r="CA337" s="98"/>
      <c r="CB337" s="98"/>
    </row>
    <row r="338" spans="1:172" s="144" customFormat="1" x14ac:dyDescent="0.25">
      <c r="A338" s="54"/>
      <c r="B338" s="21" t="s">
        <v>32</v>
      </c>
      <c r="C338" s="63"/>
      <c r="D338" s="25">
        <v>0.2</v>
      </c>
      <c r="E338" s="55">
        <v>0.2</v>
      </c>
      <c r="F338" s="58"/>
      <c r="G338" s="58"/>
      <c r="H338" s="59"/>
      <c r="I338" s="59"/>
      <c r="J338" s="40"/>
      <c r="K338" s="21"/>
      <c r="L338" s="98"/>
      <c r="M338" s="98"/>
      <c r="N338" s="98"/>
      <c r="O338" s="98"/>
      <c r="P338" s="98"/>
      <c r="Q338" s="98"/>
      <c r="R338" s="98"/>
      <c r="S338" s="98"/>
      <c r="T338" s="98"/>
      <c r="U338" s="98"/>
      <c r="V338" s="98"/>
      <c r="W338" s="98"/>
      <c r="X338" s="98"/>
      <c r="Y338" s="98"/>
      <c r="Z338" s="98"/>
      <c r="AA338" s="98"/>
      <c r="AB338" s="98"/>
      <c r="AC338" s="98"/>
      <c r="AD338" s="98"/>
      <c r="AE338" s="98"/>
      <c r="AF338" s="98"/>
      <c r="AG338" s="98"/>
      <c r="AH338" s="98"/>
      <c r="AI338" s="98"/>
      <c r="AJ338" s="98"/>
      <c r="AK338" s="98"/>
      <c r="AL338" s="98"/>
      <c r="AM338" s="98"/>
      <c r="AN338" s="98"/>
      <c r="AO338" s="98"/>
      <c r="AP338" s="98"/>
      <c r="AQ338" s="98"/>
      <c r="AR338" s="98"/>
      <c r="AS338" s="98"/>
      <c r="AT338" s="98"/>
      <c r="AU338" s="98"/>
      <c r="AV338" s="98"/>
      <c r="AW338" s="98"/>
      <c r="AX338" s="98"/>
      <c r="AY338" s="98"/>
      <c r="AZ338" s="98"/>
      <c r="BA338" s="98"/>
      <c r="BB338" s="98"/>
      <c r="BC338" s="98"/>
      <c r="BD338" s="98"/>
      <c r="BE338" s="98"/>
      <c r="BF338" s="98"/>
      <c r="BG338" s="98"/>
      <c r="BH338" s="98"/>
      <c r="BI338" s="98"/>
      <c r="BJ338" s="98"/>
      <c r="BK338" s="98"/>
      <c r="BL338" s="98"/>
      <c r="BM338" s="98"/>
      <c r="BN338" s="98"/>
      <c r="BO338" s="98"/>
      <c r="BP338" s="98"/>
      <c r="BQ338" s="98"/>
      <c r="BR338" s="98"/>
      <c r="BS338" s="98"/>
      <c r="BT338" s="98"/>
      <c r="BU338" s="98"/>
      <c r="BV338" s="98"/>
      <c r="BW338" s="98"/>
      <c r="BX338" s="98"/>
      <c r="BY338" s="98"/>
      <c r="BZ338" s="98"/>
      <c r="CA338" s="98"/>
      <c r="CB338" s="98"/>
    </row>
    <row r="339" spans="1:172" s="144" customFormat="1" x14ac:dyDescent="0.25">
      <c r="A339" s="54"/>
      <c r="B339" s="21" t="s">
        <v>26</v>
      </c>
      <c r="C339" s="63"/>
      <c r="D339" s="25">
        <v>4</v>
      </c>
      <c r="E339" s="55">
        <v>4</v>
      </c>
      <c r="F339" s="58"/>
      <c r="G339" s="58"/>
      <c r="H339" s="59"/>
      <c r="I339" s="58"/>
      <c r="J339" s="40"/>
      <c r="K339" s="21"/>
      <c r="L339" s="98"/>
      <c r="M339" s="98"/>
      <c r="N339" s="98"/>
      <c r="O339" s="98"/>
      <c r="P339" s="98"/>
      <c r="Q339" s="98"/>
      <c r="R339" s="98"/>
      <c r="S339" s="98"/>
      <c r="T339" s="98"/>
      <c r="U339" s="98"/>
      <c r="V339" s="98"/>
      <c r="W339" s="98"/>
      <c r="X339" s="98"/>
      <c r="Y339" s="98"/>
      <c r="Z339" s="98"/>
      <c r="AA339" s="98"/>
      <c r="AB339" s="98"/>
      <c r="AC339" s="98"/>
      <c r="AD339" s="98"/>
      <c r="AE339" s="98"/>
      <c r="AF339" s="98"/>
      <c r="AG339" s="98"/>
      <c r="AH339" s="98"/>
      <c r="AI339" s="98"/>
      <c r="AJ339" s="98"/>
      <c r="AK339" s="98"/>
      <c r="AL339" s="98"/>
      <c r="AM339" s="98"/>
      <c r="AN339" s="98"/>
      <c r="AO339" s="98"/>
      <c r="AP339" s="98"/>
      <c r="AQ339" s="98"/>
      <c r="AR339" s="98"/>
      <c r="AS339" s="98"/>
      <c r="AT339" s="98"/>
      <c r="AU339" s="98"/>
      <c r="AV339" s="98"/>
      <c r="AW339" s="98"/>
      <c r="AX339" s="98"/>
      <c r="AY339" s="98"/>
      <c r="AZ339" s="98"/>
      <c r="BA339" s="98"/>
      <c r="BB339" s="98"/>
      <c r="BC339" s="98"/>
      <c r="BD339" s="98"/>
      <c r="BE339" s="98"/>
      <c r="BF339" s="98"/>
      <c r="BG339" s="98"/>
      <c r="BH339" s="98"/>
      <c r="BI339" s="98"/>
      <c r="BJ339" s="98"/>
      <c r="BK339" s="98"/>
      <c r="BL339" s="98"/>
      <c r="BM339" s="98"/>
      <c r="BN339" s="98"/>
      <c r="BO339" s="98"/>
      <c r="BP339" s="98"/>
      <c r="BQ339" s="98"/>
      <c r="BR339" s="98"/>
      <c r="BS339" s="98"/>
      <c r="BT339" s="98"/>
      <c r="BU339" s="98"/>
      <c r="BV339" s="98"/>
      <c r="BW339" s="98"/>
      <c r="BX339" s="98"/>
      <c r="BY339" s="98"/>
      <c r="BZ339" s="98"/>
      <c r="CA339" s="98"/>
      <c r="CB339" s="98"/>
    </row>
    <row r="340" spans="1:172" s="144" customFormat="1" x14ac:dyDescent="0.25">
      <c r="A340" s="54"/>
      <c r="B340" s="21" t="s">
        <v>33</v>
      </c>
      <c r="C340" s="63"/>
      <c r="D340" s="25">
        <v>160</v>
      </c>
      <c r="E340" s="55">
        <v>160</v>
      </c>
      <c r="F340" s="58"/>
      <c r="G340" s="58"/>
      <c r="H340" s="59"/>
      <c r="I340" s="58"/>
      <c r="J340" s="40"/>
      <c r="K340" s="21"/>
      <c r="L340" s="98"/>
      <c r="M340" s="98"/>
      <c r="N340" s="98"/>
      <c r="O340" s="98"/>
      <c r="P340" s="98"/>
      <c r="Q340" s="98"/>
      <c r="R340" s="98"/>
      <c r="S340" s="98"/>
      <c r="T340" s="98"/>
      <c r="U340" s="98"/>
      <c r="V340" s="98"/>
      <c r="W340" s="98"/>
      <c r="X340" s="98"/>
      <c r="Y340" s="98"/>
      <c r="Z340" s="98"/>
      <c r="AA340" s="98"/>
      <c r="AB340" s="98"/>
      <c r="AC340" s="98"/>
      <c r="AD340" s="98"/>
      <c r="AE340" s="98"/>
      <c r="AF340" s="98"/>
      <c r="AG340" s="98"/>
      <c r="AH340" s="98"/>
      <c r="AI340" s="98"/>
      <c r="AJ340" s="98"/>
      <c r="AK340" s="98"/>
      <c r="AL340" s="98"/>
      <c r="AM340" s="98"/>
      <c r="AN340" s="98"/>
      <c r="AO340" s="98"/>
      <c r="AP340" s="98"/>
      <c r="AQ340" s="98"/>
      <c r="AR340" s="98"/>
      <c r="AS340" s="98"/>
      <c r="AT340" s="98"/>
      <c r="AU340" s="98"/>
      <c r="AV340" s="98"/>
      <c r="AW340" s="98"/>
      <c r="AX340" s="98"/>
      <c r="AY340" s="98"/>
      <c r="AZ340" s="98"/>
      <c r="BA340" s="98"/>
      <c r="BB340" s="98"/>
      <c r="BC340" s="98"/>
      <c r="BD340" s="98"/>
      <c r="BE340" s="98"/>
      <c r="BF340" s="98"/>
      <c r="BG340" s="98"/>
      <c r="BH340" s="98"/>
      <c r="BI340" s="98"/>
      <c r="BJ340" s="98"/>
      <c r="BK340" s="98"/>
      <c r="BL340" s="98"/>
      <c r="BM340" s="98"/>
      <c r="BN340" s="98"/>
      <c r="BO340" s="98"/>
      <c r="BP340" s="98"/>
      <c r="BQ340" s="98"/>
      <c r="BR340" s="98"/>
      <c r="BS340" s="98"/>
      <c r="BT340" s="98"/>
      <c r="BU340" s="98"/>
      <c r="BV340" s="98"/>
      <c r="BW340" s="98"/>
      <c r="BX340" s="98"/>
      <c r="BY340" s="98"/>
      <c r="BZ340" s="98"/>
      <c r="CA340" s="98"/>
      <c r="CB340" s="98"/>
    </row>
    <row r="341" spans="1:172" s="62" customFormat="1" x14ac:dyDescent="0.25">
      <c r="A341" s="47" t="s">
        <v>60</v>
      </c>
      <c r="B341" s="15"/>
      <c r="C341" s="48">
        <v>20</v>
      </c>
      <c r="D341" s="126">
        <v>20</v>
      </c>
      <c r="E341" s="48">
        <v>20</v>
      </c>
      <c r="F341" s="82">
        <v>1.6</v>
      </c>
      <c r="G341" s="81">
        <v>0.2</v>
      </c>
      <c r="H341" s="121">
        <v>9.8000000000000007</v>
      </c>
      <c r="I341" s="332">
        <v>47</v>
      </c>
      <c r="J341" s="40"/>
      <c r="K341" s="21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60"/>
      <c r="AD341" s="60"/>
      <c r="AE341" s="60"/>
      <c r="AF341" s="60"/>
      <c r="AG341" s="60"/>
      <c r="AH341" s="60"/>
      <c r="AI341" s="60"/>
      <c r="AJ341" s="60"/>
      <c r="AK341" s="60"/>
      <c r="AL341" s="60"/>
      <c r="AM341" s="60"/>
      <c r="AN341" s="60"/>
      <c r="AO341" s="60"/>
      <c r="AP341" s="60"/>
      <c r="AQ341" s="60"/>
      <c r="AR341" s="60"/>
      <c r="AS341" s="60"/>
      <c r="AT341" s="60"/>
      <c r="AU341" s="60"/>
      <c r="AV341" s="60"/>
      <c r="AW341" s="60"/>
      <c r="AX341" s="60"/>
      <c r="AY341" s="60"/>
      <c r="AZ341" s="60"/>
      <c r="BA341" s="60"/>
      <c r="BB341" s="60"/>
      <c r="BC341" s="60"/>
      <c r="BD341" s="60"/>
      <c r="BE341" s="60"/>
      <c r="BF341" s="60"/>
      <c r="BG341" s="60"/>
      <c r="BH341" s="60"/>
      <c r="BI341" s="60"/>
      <c r="BJ341" s="60"/>
      <c r="BK341" s="60"/>
      <c r="BL341" s="60"/>
      <c r="BM341" s="60"/>
      <c r="BN341" s="60"/>
      <c r="BO341" s="60"/>
      <c r="BP341" s="60"/>
      <c r="BQ341" s="60"/>
      <c r="BR341" s="60"/>
      <c r="BS341" s="60"/>
      <c r="BT341" s="60"/>
      <c r="BU341" s="60"/>
      <c r="BV341" s="60"/>
      <c r="BW341" s="60"/>
      <c r="BX341" s="60"/>
      <c r="BY341" s="60"/>
      <c r="BZ341" s="60"/>
      <c r="CA341" s="60"/>
      <c r="CB341" s="60"/>
      <c r="CC341" s="61"/>
      <c r="CD341" s="61"/>
      <c r="CE341" s="61"/>
      <c r="CF341" s="61"/>
      <c r="CG341" s="61"/>
      <c r="CH341" s="61"/>
      <c r="CI341" s="61"/>
      <c r="CJ341" s="61"/>
      <c r="CK341" s="61"/>
      <c r="CL341" s="61"/>
      <c r="CM341" s="61"/>
      <c r="CN341" s="61"/>
      <c r="CO341" s="61"/>
      <c r="CP341" s="61"/>
      <c r="CQ341" s="61"/>
      <c r="CR341" s="61"/>
      <c r="CS341" s="61"/>
      <c r="CT341" s="61"/>
      <c r="CU341" s="61"/>
      <c r="CV341" s="61"/>
      <c r="CW341" s="61"/>
      <c r="CX341" s="61"/>
      <c r="CY341" s="61"/>
      <c r="CZ341" s="61"/>
      <c r="DA341" s="61"/>
      <c r="DB341" s="61"/>
      <c r="DC341" s="61"/>
      <c r="DD341" s="61"/>
      <c r="DE341" s="61"/>
      <c r="DF341" s="61"/>
      <c r="DG341" s="61"/>
      <c r="DH341" s="61"/>
      <c r="DI341" s="61"/>
      <c r="DJ341" s="61"/>
      <c r="DK341" s="61"/>
      <c r="DL341" s="61"/>
      <c r="DM341" s="61"/>
      <c r="DN341" s="61"/>
      <c r="DO341" s="61"/>
      <c r="DP341" s="61"/>
      <c r="DQ341" s="61"/>
      <c r="DR341" s="61"/>
      <c r="DS341" s="61"/>
      <c r="DT341" s="61"/>
      <c r="DU341" s="61"/>
      <c r="DV341" s="61"/>
      <c r="DW341" s="61"/>
      <c r="DX341" s="61"/>
      <c r="DY341" s="61"/>
      <c r="DZ341" s="61"/>
      <c r="EA341" s="61"/>
      <c r="EB341" s="61"/>
      <c r="EC341" s="61"/>
      <c r="ED341" s="61"/>
      <c r="EE341" s="61"/>
      <c r="EF341" s="61"/>
      <c r="EG341" s="61"/>
      <c r="EH341" s="61"/>
      <c r="EI341" s="61"/>
      <c r="EJ341" s="61"/>
      <c r="EK341" s="61"/>
      <c r="EL341" s="61"/>
      <c r="EM341" s="61"/>
      <c r="EN341" s="61"/>
      <c r="EO341" s="61"/>
      <c r="EP341" s="61"/>
      <c r="EQ341" s="61"/>
      <c r="ER341" s="61"/>
      <c r="ES341" s="61"/>
      <c r="ET341" s="61"/>
      <c r="EU341" s="61"/>
      <c r="EV341" s="61"/>
      <c r="EW341" s="61"/>
      <c r="EX341" s="61"/>
      <c r="EY341" s="61"/>
      <c r="EZ341" s="61"/>
      <c r="FA341" s="61"/>
      <c r="FB341" s="61"/>
      <c r="FC341" s="61"/>
      <c r="FD341" s="61"/>
      <c r="FE341" s="61"/>
      <c r="FF341" s="61"/>
      <c r="FG341" s="61"/>
      <c r="FH341" s="61"/>
      <c r="FI341" s="61"/>
      <c r="FJ341" s="61"/>
      <c r="FK341" s="61"/>
      <c r="FL341" s="61"/>
      <c r="FM341" s="61"/>
      <c r="FN341" s="61"/>
      <c r="FO341" s="61"/>
      <c r="FP341" s="61"/>
    </row>
    <row r="342" spans="1:172" s="53" customFormat="1" x14ac:dyDescent="0.25">
      <c r="A342" s="66" t="s">
        <v>39</v>
      </c>
      <c r="B342" s="67"/>
      <c r="C342" s="68">
        <v>475</v>
      </c>
      <c r="D342" s="150"/>
      <c r="E342" s="68"/>
      <c r="F342" s="45">
        <f>SUM(F324:F341)</f>
        <v>13.209999999999999</v>
      </c>
      <c r="G342" s="45">
        <f>SUM(G324:G341)</f>
        <v>14.03</v>
      </c>
      <c r="H342" s="45">
        <f>SUM(H324:H341)</f>
        <v>57.960000000000008</v>
      </c>
      <c r="I342" s="45">
        <f>SUM(I324:I341)</f>
        <v>410.8</v>
      </c>
      <c r="J342" s="46"/>
      <c r="K342" s="21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  <c r="AA342" s="20"/>
      <c r="AB342" s="20"/>
      <c r="AC342" s="20"/>
      <c r="AD342" s="20"/>
      <c r="AE342" s="20"/>
      <c r="AF342" s="20"/>
      <c r="AG342" s="20"/>
      <c r="AH342" s="20"/>
      <c r="AI342" s="20"/>
      <c r="AJ342" s="20"/>
      <c r="AK342" s="20"/>
      <c r="AL342" s="20"/>
      <c r="AM342" s="20"/>
      <c r="AN342" s="20"/>
      <c r="AO342" s="20"/>
      <c r="AP342" s="20"/>
      <c r="AQ342" s="20"/>
      <c r="AR342" s="20"/>
      <c r="AS342" s="20"/>
      <c r="AT342" s="20"/>
      <c r="AU342" s="20"/>
      <c r="AV342" s="20"/>
      <c r="AW342" s="20"/>
      <c r="AX342" s="20"/>
      <c r="AY342" s="20"/>
      <c r="AZ342" s="20"/>
      <c r="BA342" s="20"/>
      <c r="BB342" s="20"/>
      <c r="BC342" s="20"/>
      <c r="BD342" s="20"/>
      <c r="BE342" s="20"/>
      <c r="BF342" s="20"/>
      <c r="BG342" s="20"/>
      <c r="BH342" s="20"/>
      <c r="BI342" s="20"/>
      <c r="BJ342" s="20"/>
      <c r="BK342" s="20"/>
      <c r="BL342" s="20"/>
      <c r="BM342" s="20"/>
      <c r="BN342" s="20"/>
      <c r="BO342" s="20"/>
      <c r="BP342" s="20"/>
      <c r="BQ342" s="20"/>
      <c r="BR342" s="20"/>
      <c r="BS342" s="20"/>
      <c r="BT342" s="20"/>
      <c r="BU342" s="20"/>
      <c r="BV342" s="20"/>
      <c r="BW342" s="20"/>
      <c r="BX342" s="20"/>
      <c r="BY342" s="20"/>
      <c r="BZ342" s="20"/>
      <c r="CA342" s="20"/>
      <c r="CB342" s="20"/>
    </row>
    <row r="343" spans="1:172" s="53" customFormat="1" x14ac:dyDescent="0.25">
      <c r="A343" s="118" t="s">
        <v>92</v>
      </c>
      <c r="B343" s="88"/>
      <c r="C343" s="89">
        <f>C290+C293+C322+C342</f>
        <v>1413</v>
      </c>
      <c r="D343" s="352"/>
      <c r="E343" s="90"/>
      <c r="F343" s="119">
        <f>F290+F293+F322+F342</f>
        <v>38.82</v>
      </c>
      <c r="G343" s="119">
        <f>G290+G293+G322+G342</f>
        <v>43.36</v>
      </c>
      <c r="H343" s="119">
        <f>H290+H293+H322+H342</f>
        <v>183.33</v>
      </c>
      <c r="I343" s="119">
        <f>I290+I293+I322+I342</f>
        <v>1279.3400000000001</v>
      </c>
      <c r="J343" s="40"/>
      <c r="K343" s="21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  <c r="AA343" s="20"/>
      <c r="AB343" s="20"/>
      <c r="AC343" s="20"/>
      <c r="AD343" s="20"/>
      <c r="AE343" s="20"/>
      <c r="AF343" s="20"/>
      <c r="AG343" s="20"/>
      <c r="AH343" s="20"/>
      <c r="AI343" s="20"/>
      <c r="AJ343" s="20"/>
      <c r="AK343" s="20"/>
      <c r="AL343" s="20"/>
      <c r="AM343" s="20"/>
      <c r="AN343" s="20"/>
      <c r="AO343" s="20"/>
      <c r="AP343" s="20"/>
      <c r="AQ343" s="20"/>
      <c r="AR343" s="20"/>
      <c r="AS343" s="20"/>
      <c r="AT343" s="20"/>
      <c r="AU343" s="20"/>
      <c r="AV343" s="20"/>
      <c r="AW343" s="20"/>
      <c r="AX343" s="20"/>
      <c r="AY343" s="20"/>
      <c r="AZ343" s="20"/>
      <c r="BA343" s="20"/>
      <c r="BB343" s="20"/>
      <c r="BC343" s="20"/>
      <c r="BD343" s="20"/>
      <c r="BE343" s="20"/>
      <c r="BF343" s="20"/>
      <c r="BG343" s="20"/>
      <c r="BH343" s="20"/>
      <c r="BI343" s="20"/>
      <c r="BJ343" s="20"/>
      <c r="BK343" s="20"/>
      <c r="BL343" s="20"/>
      <c r="BM343" s="20"/>
      <c r="BN343" s="20"/>
      <c r="BO343" s="20"/>
      <c r="BP343" s="20"/>
      <c r="BQ343" s="20"/>
      <c r="BR343" s="20"/>
      <c r="BS343" s="20"/>
      <c r="BT343" s="20"/>
      <c r="BU343" s="20"/>
      <c r="BV343" s="20"/>
      <c r="BW343" s="20"/>
      <c r="BX343" s="20"/>
      <c r="BY343" s="20"/>
      <c r="BZ343" s="20"/>
      <c r="CA343" s="20"/>
      <c r="CB343" s="20"/>
    </row>
    <row r="344" spans="1:172" s="53" customFormat="1" x14ac:dyDescent="0.25">
      <c r="A344" s="15"/>
      <c r="B344" s="15"/>
      <c r="C344" s="334"/>
      <c r="D344" s="113"/>
      <c r="E344" s="69"/>
      <c r="F344" s="17"/>
      <c r="G344" s="17"/>
      <c r="H344" s="17"/>
      <c r="I344" s="17"/>
      <c r="J344" s="115"/>
      <c r="K344" s="21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  <c r="AA344" s="20"/>
      <c r="AB344" s="20"/>
      <c r="AC344" s="20"/>
      <c r="AD344" s="20"/>
      <c r="AE344" s="20"/>
      <c r="AF344" s="20"/>
      <c r="AG344" s="20"/>
      <c r="AH344" s="20"/>
      <c r="AI344" s="20"/>
      <c r="AJ344" s="20"/>
      <c r="AK344" s="20"/>
      <c r="AL344" s="20"/>
      <c r="AM344" s="20"/>
      <c r="AN344" s="20"/>
      <c r="AO344" s="20"/>
      <c r="AP344" s="20"/>
      <c r="AQ344" s="20"/>
      <c r="AR344" s="20"/>
      <c r="AS344" s="20"/>
      <c r="AT344" s="20"/>
      <c r="AU344" s="20"/>
      <c r="AV344" s="20"/>
      <c r="AW344" s="20"/>
      <c r="AX344" s="20"/>
      <c r="AY344" s="20"/>
      <c r="AZ344" s="20"/>
      <c r="BA344" s="20"/>
      <c r="BB344" s="20"/>
      <c r="BC344" s="20"/>
      <c r="BD344" s="20"/>
      <c r="BE344" s="20"/>
      <c r="BF344" s="20"/>
      <c r="BG344" s="20"/>
      <c r="BH344" s="20"/>
      <c r="BI344" s="20"/>
      <c r="BJ344" s="20"/>
      <c r="BK344" s="20"/>
      <c r="BL344" s="20"/>
      <c r="BM344" s="20"/>
      <c r="BN344" s="20"/>
      <c r="BO344" s="20"/>
      <c r="BP344" s="20"/>
      <c r="BQ344" s="20"/>
      <c r="BR344" s="20"/>
      <c r="BS344" s="20"/>
      <c r="BT344" s="20"/>
      <c r="BU344" s="20"/>
      <c r="BV344" s="20"/>
      <c r="BW344" s="20"/>
      <c r="BX344" s="20"/>
      <c r="BY344" s="20"/>
      <c r="BZ344" s="20"/>
      <c r="CA344" s="20"/>
      <c r="CB344" s="20"/>
    </row>
    <row r="345" spans="1:172" s="167" customFormat="1" x14ac:dyDescent="0.25">
      <c r="A345" s="15" t="s">
        <v>198</v>
      </c>
      <c r="B345" s="15"/>
      <c r="C345" s="88"/>
      <c r="D345" s="15"/>
      <c r="E345" s="15"/>
      <c r="F345" s="17"/>
      <c r="G345" s="17"/>
      <c r="H345" s="17"/>
      <c r="I345" s="17"/>
      <c r="J345" s="117"/>
      <c r="K345" s="15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6"/>
      <c r="AD345" s="166"/>
      <c r="AE345" s="166"/>
      <c r="AF345" s="166"/>
      <c r="AG345" s="166"/>
      <c r="AH345" s="166"/>
      <c r="AI345" s="166"/>
      <c r="AJ345" s="166"/>
      <c r="AK345" s="166"/>
      <c r="AL345" s="166"/>
      <c r="AM345" s="166"/>
      <c r="AN345" s="166"/>
      <c r="AO345" s="166"/>
      <c r="AP345" s="166"/>
      <c r="AQ345" s="166"/>
      <c r="AR345" s="166"/>
      <c r="AS345" s="166"/>
      <c r="AT345" s="166"/>
      <c r="AU345" s="166"/>
      <c r="AV345" s="166"/>
      <c r="AW345" s="166"/>
      <c r="AX345" s="166"/>
      <c r="AY345" s="166"/>
      <c r="AZ345" s="166"/>
      <c r="BA345" s="166"/>
      <c r="BB345" s="166"/>
      <c r="BC345" s="166"/>
      <c r="BD345" s="166"/>
      <c r="BE345" s="166"/>
      <c r="BF345" s="166"/>
      <c r="BG345" s="166"/>
      <c r="BH345" s="166"/>
      <c r="BI345" s="166"/>
      <c r="BJ345" s="166"/>
      <c r="BK345" s="166"/>
      <c r="BL345" s="166"/>
      <c r="BM345" s="166"/>
      <c r="BN345" s="166"/>
      <c r="BO345" s="166"/>
      <c r="BP345" s="166"/>
      <c r="BQ345" s="166"/>
      <c r="BR345" s="166"/>
      <c r="BS345" s="166"/>
      <c r="BT345" s="166"/>
      <c r="BU345" s="166"/>
      <c r="BV345" s="166"/>
      <c r="BW345" s="166"/>
      <c r="BX345" s="166"/>
      <c r="BY345" s="166"/>
      <c r="BZ345" s="166"/>
      <c r="CA345" s="166"/>
      <c r="CB345" s="166"/>
    </row>
    <row r="346" spans="1:172" ht="31.5" customHeight="1" x14ac:dyDescent="0.25">
      <c r="A346" s="409" t="s">
        <v>4</v>
      </c>
      <c r="B346" s="409"/>
      <c r="C346" s="410" t="s">
        <v>5</v>
      </c>
      <c r="D346" s="29" t="s">
        <v>6</v>
      </c>
      <c r="E346" s="30" t="s">
        <v>6</v>
      </c>
      <c r="F346" s="14" t="s">
        <v>7</v>
      </c>
      <c r="G346" s="14"/>
      <c r="H346" s="14"/>
      <c r="I346" s="29" t="s">
        <v>8</v>
      </c>
      <c r="J346" s="31" t="s">
        <v>9</v>
      </c>
    </row>
    <row r="347" spans="1:172" ht="32.25" customHeight="1" x14ac:dyDescent="0.25">
      <c r="A347" s="411" t="s">
        <v>10</v>
      </c>
      <c r="B347" s="411"/>
      <c r="C347" s="410"/>
      <c r="D347" s="35" t="s">
        <v>11</v>
      </c>
      <c r="E347" s="36" t="s">
        <v>11</v>
      </c>
      <c r="F347" s="37"/>
      <c r="G347" s="38"/>
      <c r="H347" s="39"/>
      <c r="I347" s="35" t="s">
        <v>12</v>
      </c>
      <c r="J347" s="40"/>
    </row>
    <row r="348" spans="1:172" x14ac:dyDescent="0.25">
      <c r="A348" s="411"/>
      <c r="B348" s="411"/>
      <c r="C348" s="410"/>
      <c r="D348" s="44" t="s">
        <v>13</v>
      </c>
      <c r="E348" s="44" t="s">
        <v>14</v>
      </c>
      <c r="F348" s="44" t="s">
        <v>15</v>
      </c>
      <c r="G348" s="44" t="s">
        <v>16</v>
      </c>
      <c r="H348" s="45" t="s">
        <v>17</v>
      </c>
      <c r="I348" s="45" t="s">
        <v>18</v>
      </c>
      <c r="J348" s="46"/>
    </row>
    <row r="349" spans="1:172" x14ac:dyDescent="0.25">
      <c r="A349" s="71"/>
      <c r="B349" s="72" t="s">
        <v>19</v>
      </c>
      <c r="C349" s="73"/>
      <c r="D349" s="149"/>
      <c r="E349" s="328"/>
      <c r="F349" s="29"/>
      <c r="G349" s="29"/>
      <c r="H349" s="30"/>
      <c r="I349" s="30"/>
      <c r="J349" s="31"/>
    </row>
    <row r="350" spans="1:172" ht="22.5" customHeight="1" x14ac:dyDescent="0.25">
      <c r="A350" s="47" t="s">
        <v>199</v>
      </c>
      <c r="C350" s="48" t="s">
        <v>320</v>
      </c>
      <c r="D350" s="69"/>
      <c r="E350" s="48"/>
      <c r="F350" s="104">
        <v>6.15</v>
      </c>
      <c r="G350" s="104">
        <v>5.92</v>
      </c>
      <c r="H350" s="48">
        <v>14.4</v>
      </c>
      <c r="I350" s="48">
        <v>135</v>
      </c>
      <c r="J350" s="40" t="s">
        <v>200</v>
      </c>
    </row>
    <row r="351" spans="1:172" x14ac:dyDescent="0.25">
      <c r="A351" s="47"/>
      <c r="B351" s="15" t="s">
        <v>201</v>
      </c>
      <c r="C351" s="48"/>
      <c r="D351" s="104">
        <v>19</v>
      </c>
      <c r="E351" s="48">
        <v>19</v>
      </c>
      <c r="F351" s="104"/>
      <c r="G351" s="104"/>
      <c r="H351" s="104"/>
      <c r="I351" s="104"/>
      <c r="J351" s="40"/>
    </row>
    <row r="352" spans="1:172" x14ac:dyDescent="0.25">
      <c r="A352" s="47"/>
      <c r="B352" s="15" t="s">
        <v>24</v>
      </c>
      <c r="C352" s="48"/>
      <c r="D352" s="104">
        <v>55</v>
      </c>
      <c r="E352" s="48">
        <v>55</v>
      </c>
      <c r="F352" s="104"/>
      <c r="G352" s="104"/>
      <c r="H352" s="48"/>
      <c r="I352" s="104"/>
      <c r="J352" s="40"/>
    </row>
    <row r="353" spans="1:80" x14ac:dyDescent="0.25">
      <c r="A353" s="47"/>
      <c r="B353" s="15" t="s">
        <v>33</v>
      </c>
      <c r="C353" s="48"/>
      <c r="D353" s="104">
        <v>65</v>
      </c>
      <c r="E353" s="48">
        <v>65</v>
      </c>
      <c r="F353" s="104"/>
      <c r="G353" s="104"/>
      <c r="H353" s="48"/>
      <c r="I353" s="104"/>
      <c r="J353" s="40"/>
    </row>
    <row r="354" spans="1:80" s="53" customFormat="1" x14ac:dyDescent="0.25">
      <c r="A354" s="47"/>
      <c r="B354" s="15" t="s">
        <v>74</v>
      </c>
      <c r="C354" s="48"/>
      <c r="D354" s="104">
        <v>0.75</v>
      </c>
      <c r="E354" s="48">
        <v>0.75</v>
      </c>
      <c r="F354" s="104"/>
      <c r="G354" s="104"/>
      <c r="H354" s="48"/>
      <c r="I354" s="48"/>
      <c r="J354" s="40"/>
      <c r="K354" s="21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</row>
    <row r="355" spans="1:80" s="53" customFormat="1" x14ac:dyDescent="0.25">
      <c r="A355" s="47"/>
      <c r="B355" s="15" t="s">
        <v>27</v>
      </c>
      <c r="C355" s="48"/>
      <c r="D355" s="104">
        <v>1</v>
      </c>
      <c r="E355" s="48">
        <v>1</v>
      </c>
      <c r="F355" s="104"/>
      <c r="G355" s="104"/>
      <c r="H355" s="48"/>
      <c r="I355" s="48"/>
      <c r="J355" s="40"/>
      <c r="K355" s="21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  <c r="AA355" s="20"/>
      <c r="AB355" s="20"/>
      <c r="AC355" s="20"/>
      <c r="AD355" s="20"/>
      <c r="AE355" s="20"/>
      <c r="AF355" s="20"/>
      <c r="AG355" s="20"/>
      <c r="AH355" s="20"/>
      <c r="AI355" s="20"/>
      <c r="AJ355" s="20"/>
      <c r="AK355" s="20"/>
      <c r="AL355" s="20"/>
      <c r="AM355" s="20"/>
      <c r="AN355" s="20"/>
      <c r="AO355" s="20"/>
      <c r="AP355" s="20"/>
      <c r="AQ355" s="20"/>
      <c r="AR355" s="20"/>
      <c r="AS355" s="20"/>
      <c r="AT355" s="20"/>
      <c r="AU355" s="20"/>
      <c r="AV355" s="20"/>
      <c r="AW355" s="20"/>
      <c r="AX355" s="20"/>
      <c r="AY355" s="20"/>
      <c r="AZ355" s="20"/>
      <c r="BA355" s="20"/>
      <c r="BB355" s="20"/>
      <c r="BC355" s="20"/>
      <c r="BD355" s="20"/>
      <c r="BE355" s="20"/>
      <c r="BF355" s="20"/>
      <c r="BG355" s="20"/>
      <c r="BH355" s="20"/>
      <c r="BI355" s="20"/>
      <c r="BJ355" s="20"/>
      <c r="BK355" s="20"/>
      <c r="BL355" s="20"/>
      <c r="BM355" s="20"/>
      <c r="BN355" s="20"/>
      <c r="BO355" s="20"/>
      <c r="BP355" s="20"/>
      <c r="BQ355" s="20"/>
      <c r="BR355" s="20"/>
      <c r="BS355" s="20"/>
      <c r="BT355" s="20"/>
      <c r="BU355" s="20"/>
      <c r="BV355" s="20"/>
      <c r="BW355" s="20"/>
      <c r="BX355" s="20"/>
      <c r="BY355" s="20"/>
      <c r="BZ355" s="20"/>
      <c r="CA355" s="20"/>
      <c r="CB355" s="20"/>
    </row>
    <row r="356" spans="1:80" s="53" customFormat="1" x14ac:dyDescent="0.25">
      <c r="A356" s="47"/>
      <c r="B356" s="15" t="s">
        <v>28</v>
      </c>
      <c r="C356" s="48"/>
      <c r="D356" s="104">
        <v>3</v>
      </c>
      <c r="E356" s="48">
        <v>3</v>
      </c>
      <c r="F356" s="104"/>
      <c r="G356" s="104"/>
      <c r="H356" s="48"/>
      <c r="I356" s="48"/>
      <c r="J356" s="40"/>
      <c r="K356" s="21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  <c r="AA356" s="20"/>
      <c r="AB356" s="20"/>
      <c r="AC356" s="20"/>
      <c r="AD356" s="20"/>
      <c r="AE356" s="20"/>
      <c r="AF356" s="20"/>
      <c r="AG356" s="20"/>
      <c r="AH356" s="20"/>
      <c r="AI356" s="20"/>
      <c r="AJ356" s="20"/>
      <c r="AK356" s="20"/>
      <c r="AL356" s="20"/>
      <c r="AM356" s="20"/>
      <c r="AN356" s="20"/>
      <c r="AO356" s="20"/>
      <c r="AP356" s="20"/>
      <c r="AQ356" s="20"/>
      <c r="AR356" s="20"/>
      <c r="AS356" s="20"/>
      <c r="AT356" s="20"/>
      <c r="AU356" s="20"/>
      <c r="AV356" s="20"/>
      <c r="AW356" s="20"/>
      <c r="AX356" s="20"/>
      <c r="AY356" s="20"/>
      <c r="AZ356" s="20"/>
      <c r="BA356" s="20"/>
      <c r="BB356" s="20"/>
      <c r="BC356" s="20"/>
      <c r="BD356" s="20"/>
      <c r="BE356" s="20"/>
      <c r="BF356" s="20"/>
      <c r="BG356" s="20"/>
      <c r="BH356" s="20"/>
      <c r="BI356" s="20"/>
      <c r="BJ356" s="20"/>
      <c r="BK356" s="20"/>
      <c r="BL356" s="20"/>
      <c r="BM356" s="20"/>
      <c r="BN356" s="20"/>
      <c r="BO356" s="20"/>
      <c r="BP356" s="20"/>
      <c r="BQ356" s="20"/>
      <c r="BR356" s="20"/>
      <c r="BS356" s="20"/>
      <c r="BT356" s="20"/>
      <c r="BU356" s="20"/>
      <c r="BV356" s="20"/>
      <c r="BW356" s="20"/>
      <c r="BX356" s="20"/>
      <c r="BY356" s="20"/>
      <c r="BZ356" s="20"/>
      <c r="CA356" s="20"/>
      <c r="CB356" s="20"/>
    </row>
    <row r="357" spans="1:80" s="53" customFormat="1" ht="31.5" x14ac:dyDescent="0.25">
      <c r="A357" s="47" t="s">
        <v>98</v>
      </c>
      <c r="B357" s="15"/>
      <c r="C357" s="48">
        <v>160</v>
      </c>
      <c r="D357" s="47"/>
      <c r="E357" s="329"/>
      <c r="F357" s="49">
        <v>2.15</v>
      </c>
      <c r="G357" s="51">
        <v>2.29</v>
      </c>
      <c r="H357" s="51">
        <v>12.09</v>
      </c>
      <c r="I357" s="49">
        <v>65.16</v>
      </c>
      <c r="J357" s="40" t="s">
        <v>99</v>
      </c>
      <c r="K357" s="21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  <c r="AA357" s="20"/>
      <c r="AB357" s="20"/>
      <c r="AC357" s="20"/>
      <c r="AD357" s="20"/>
      <c r="AE357" s="20"/>
      <c r="AF357" s="20"/>
      <c r="AG357" s="20"/>
      <c r="AH357" s="20"/>
      <c r="AI357" s="20"/>
      <c r="AJ357" s="20"/>
      <c r="AK357" s="20"/>
      <c r="AL357" s="20"/>
      <c r="AM357" s="20"/>
      <c r="AN357" s="20"/>
      <c r="AO357" s="20"/>
      <c r="AP357" s="20"/>
      <c r="AQ357" s="20"/>
      <c r="AR357" s="20"/>
      <c r="AS357" s="20"/>
      <c r="AT357" s="20"/>
      <c r="AU357" s="20"/>
      <c r="AV357" s="20"/>
      <c r="AW357" s="20"/>
      <c r="AX357" s="20"/>
      <c r="AY357" s="20"/>
      <c r="AZ357" s="20"/>
      <c r="BA357" s="20"/>
      <c r="BB357" s="20"/>
      <c r="BC357" s="20"/>
      <c r="BD357" s="20"/>
      <c r="BE357" s="20"/>
      <c r="BF357" s="20"/>
      <c r="BG357" s="20"/>
      <c r="BH357" s="20"/>
      <c r="BI357" s="20"/>
      <c r="BJ357" s="20"/>
      <c r="BK357" s="20"/>
      <c r="BL357" s="20"/>
      <c r="BM357" s="20"/>
      <c r="BN357" s="20"/>
      <c r="BO357" s="20"/>
      <c r="BP357" s="20"/>
      <c r="BQ357" s="20"/>
      <c r="BR357" s="20"/>
      <c r="BS357" s="20"/>
      <c r="BT357" s="20"/>
      <c r="BU357" s="20"/>
      <c r="BV357" s="20"/>
      <c r="BW357" s="20"/>
      <c r="BX357" s="20"/>
      <c r="BY357" s="20"/>
      <c r="BZ357" s="20"/>
      <c r="CA357" s="20"/>
      <c r="CB357" s="20"/>
    </row>
    <row r="358" spans="1:80" s="53" customFormat="1" x14ac:dyDescent="0.25">
      <c r="A358" s="47"/>
      <c r="B358" s="15" t="s">
        <v>100</v>
      </c>
      <c r="C358" s="48"/>
      <c r="D358" s="104">
        <v>1.3</v>
      </c>
      <c r="E358" s="48">
        <v>1.3</v>
      </c>
      <c r="F358" s="49"/>
      <c r="G358" s="51"/>
      <c r="H358" s="51"/>
      <c r="I358" s="49"/>
      <c r="J358" s="40"/>
      <c r="K358" s="21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  <c r="AA358" s="20"/>
      <c r="AB358" s="20"/>
      <c r="AC358" s="20"/>
      <c r="AD358" s="20"/>
      <c r="AE358" s="20"/>
      <c r="AF358" s="20"/>
      <c r="AG358" s="20"/>
      <c r="AH358" s="20"/>
      <c r="AI358" s="20"/>
      <c r="AJ358" s="20"/>
      <c r="AK358" s="20"/>
      <c r="AL358" s="20"/>
      <c r="AM358" s="20"/>
      <c r="AN358" s="20"/>
      <c r="AO358" s="20"/>
      <c r="AP358" s="20"/>
      <c r="AQ358" s="20"/>
      <c r="AR358" s="20"/>
      <c r="AS358" s="20"/>
      <c r="AT358" s="20"/>
      <c r="AU358" s="20"/>
      <c r="AV358" s="20"/>
      <c r="AW358" s="20"/>
      <c r="AX358" s="20"/>
      <c r="AY358" s="20"/>
      <c r="AZ358" s="20"/>
      <c r="BA358" s="20"/>
      <c r="BB358" s="20"/>
      <c r="BC358" s="20"/>
      <c r="BD358" s="20"/>
      <c r="BE358" s="20"/>
      <c r="BF358" s="20"/>
      <c r="BG358" s="20"/>
      <c r="BH358" s="20"/>
      <c r="BI358" s="20"/>
      <c r="BJ358" s="20"/>
      <c r="BK358" s="20"/>
      <c r="BL358" s="20"/>
      <c r="BM358" s="20"/>
      <c r="BN358" s="20"/>
      <c r="BO358" s="20"/>
      <c r="BP358" s="20"/>
      <c r="BQ358" s="20"/>
      <c r="BR358" s="20"/>
      <c r="BS358" s="20"/>
      <c r="BT358" s="20"/>
      <c r="BU358" s="20"/>
      <c r="BV358" s="20"/>
      <c r="BW358" s="20"/>
      <c r="BX358" s="20"/>
      <c r="BY358" s="20"/>
      <c r="BZ358" s="20"/>
      <c r="CA358" s="20"/>
      <c r="CB358" s="20"/>
    </row>
    <row r="359" spans="1:80" s="53" customFormat="1" x14ac:dyDescent="0.25">
      <c r="A359" s="15"/>
      <c r="B359" s="15" t="s">
        <v>74</v>
      </c>
      <c r="C359" s="48"/>
      <c r="D359" s="104">
        <v>7</v>
      </c>
      <c r="E359" s="48">
        <v>7</v>
      </c>
      <c r="F359" s="49"/>
      <c r="G359" s="51"/>
      <c r="H359" s="51"/>
      <c r="I359" s="49"/>
      <c r="J359" s="40"/>
      <c r="K359" s="21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  <c r="AA359" s="20"/>
      <c r="AB359" s="20"/>
      <c r="AC359" s="20"/>
      <c r="AD359" s="20"/>
      <c r="AE359" s="20"/>
      <c r="AF359" s="20"/>
      <c r="AG359" s="20"/>
      <c r="AH359" s="20"/>
      <c r="AI359" s="20"/>
      <c r="AJ359" s="20"/>
      <c r="AK359" s="20"/>
      <c r="AL359" s="20"/>
      <c r="AM359" s="20"/>
      <c r="AN359" s="20"/>
      <c r="AO359" s="20"/>
      <c r="AP359" s="20"/>
      <c r="AQ359" s="20"/>
      <c r="AR359" s="20"/>
      <c r="AS359" s="20"/>
      <c r="AT359" s="20"/>
      <c r="AU359" s="20"/>
      <c r="AV359" s="20"/>
      <c r="AW359" s="20"/>
      <c r="AX359" s="20"/>
      <c r="AY359" s="20"/>
      <c r="AZ359" s="20"/>
      <c r="BA359" s="20"/>
      <c r="BB359" s="20"/>
      <c r="BC359" s="20"/>
      <c r="BD359" s="20"/>
      <c r="BE359" s="20"/>
      <c r="BF359" s="20"/>
      <c r="BG359" s="20"/>
      <c r="BH359" s="20"/>
      <c r="BI359" s="20"/>
      <c r="BJ359" s="20"/>
      <c r="BK359" s="20"/>
      <c r="BL359" s="20"/>
      <c r="BM359" s="20"/>
      <c r="BN359" s="20"/>
      <c r="BO359" s="20"/>
      <c r="BP359" s="20"/>
      <c r="BQ359" s="20"/>
      <c r="BR359" s="20"/>
      <c r="BS359" s="20"/>
      <c r="BT359" s="20"/>
      <c r="BU359" s="20"/>
      <c r="BV359" s="20"/>
      <c r="BW359" s="20"/>
      <c r="BX359" s="20"/>
      <c r="BY359" s="20"/>
      <c r="BZ359" s="20"/>
      <c r="CA359" s="20"/>
      <c r="CB359" s="20"/>
    </row>
    <row r="360" spans="1:80" s="53" customFormat="1" x14ac:dyDescent="0.25">
      <c r="A360" s="104"/>
      <c r="B360" s="15" t="s">
        <v>24</v>
      </c>
      <c r="C360" s="48"/>
      <c r="D360" s="104">
        <v>80</v>
      </c>
      <c r="E360" s="48">
        <v>80</v>
      </c>
      <c r="F360" s="49"/>
      <c r="G360" s="51"/>
      <c r="H360" s="51"/>
      <c r="I360" s="49"/>
      <c r="J360" s="40"/>
      <c r="K360" s="21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  <c r="AA360" s="20"/>
      <c r="AB360" s="20"/>
      <c r="AC360" s="20"/>
      <c r="AD360" s="20"/>
      <c r="AE360" s="20"/>
      <c r="AF360" s="20"/>
      <c r="AG360" s="20"/>
      <c r="AH360" s="20"/>
      <c r="AI360" s="20"/>
      <c r="AJ360" s="20"/>
      <c r="AK360" s="20"/>
      <c r="AL360" s="20"/>
      <c r="AM360" s="20"/>
      <c r="AN360" s="20"/>
      <c r="AO360" s="20"/>
      <c r="AP360" s="20"/>
      <c r="AQ360" s="20"/>
      <c r="AR360" s="20"/>
      <c r="AS360" s="20"/>
      <c r="AT360" s="20"/>
      <c r="AU360" s="20"/>
      <c r="AV360" s="20"/>
      <c r="AW360" s="20"/>
      <c r="AX360" s="20"/>
      <c r="AY360" s="20"/>
      <c r="AZ360" s="20"/>
      <c r="BA360" s="20"/>
      <c r="BB360" s="20"/>
      <c r="BC360" s="20"/>
      <c r="BD360" s="20"/>
      <c r="BE360" s="20"/>
      <c r="BF360" s="20"/>
      <c r="BG360" s="20"/>
      <c r="BH360" s="20"/>
      <c r="BI360" s="20"/>
      <c r="BJ360" s="20"/>
      <c r="BK360" s="20"/>
      <c r="BL360" s="20"/>
      <c r="BM360" s="20"/>
      <c r="BN360" s="20"/>
      <c r="BO360" s="20"/>
      <c r="BP360" s="20"/>
      <c r="BQ360" s="20"/>
      <c r="BR360" s="20"/>
      <c r="BS360" s="20"/>
      <c r="BT360" s="20"/>
      <c r="BU360" s="20"/>
      <c r="BV360" s="20"/>
      <c r="BW360" s="20"/>
      <c r="BX360" s="20"/>
      <c r="BY360" s="20"/>
      <c r="BZ360" s="20"/>
      <c r="CA360" s="20"/>
      <c r="CB360" s="20"/>
    </row>
    <row r="361" spans="1:80" s="53" customFormat="1" x14ac:dyDescent="0.25">
      <c r="A361" s="104"/>
      <c r="B361" s="15" t="s">
        <v>25</v>
      </c>
      <c r="C361" s="48"/>
      <c r="D361" s="104">
        <v>90</v>
      </c>
      <c r="E361" s="48">
        <v>90</v>
      </c>
      <c r="F361" s="49"/>
      <c r="G361" s="51"/>
      <c r="H361" s="17"/>
      <c r="I361" s="49"/>
      <c r="J361" s="40"/>
      <c r="K361" s="21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  <c r="AA361" s="20"/>
      <c r="AB361" s="20"/>
      <c r="AC361" s="20"/>
      <c r="AD361" s="20"/>
      <c r="AE361" s="20"/>
      <c r="AF361" s="20"/>
      <c r="AG361" s="20"/>
      <c r="AH361" s="20"/>
      <c r="AI361" s="20"/>
      <c r="AJ361" s="20"/>
      <c r="AK361" s="20"/>
      <c r="AL361" s="20"/>
      <c r="AM361" s="20"/>
      <c r="AN361" s="20"/>
      <c r="AO361" s="20"/>
      <c r="AP361" s="20"/>
      <c r="AQ361" s="20"/>
      <c r="AR361" s="20"/>
      <c r="AS361" s="20"/>
      <c r="AT361" s="20"/>
      <c r="AU361" s="20"/>
      <c r="AV361" s="20"/>
      <c r="AW361" s="20"/>
      <c r="AX361" s="20"/>
      <c r="AY361" s="20"/>
      <c r="AZ361" s="20"/>
      <c r="BA361" s="20"/>
      <c r="BB361" s="20"/>
      <c r="BC361" s="20"/>
      <c r="BD361" s="20"/>
      <c r="BE361" s="20"/>
      <c r="BF361" s="20"/>
      <c r="BG361" s="20"/>
      <c r="BH361" s="20"/>
      <c r="BI361" s="20"/>
      <c r="BJ361" s="20"/>
      <c r="BK361" s="20"/>
      <c r="BL361" s="20"/>
      <c r="BM361" s="20"/>
      <c r="BN361" s="20"/>
      <c r="BO361" s="20"/>
      <c r="BP361" s="20"/>
      <c r="BQ361" s="20"/>
      <c r="BR361" s="20"/>
      <c r="BS361" s="20"/>
      <c r="BT361" s="20"/>
      <c r="BU361" s="20"/>
      <c r="BV361" s="20"/>
      <c r="BW361" s="20"/>
      <c r="BX361" s="20"/>
      <c r="BY361" s="20"/>
      <c r="BZ361" s="20"/>
      <c r="CA361" s="20"/>
      <c r="CB361" s="20"/>
    </row>
    <row r="362" spans="1:80" s="53" customFormat="1" x14ac:dyDescent="0.25">
      <c r="A362" s="47" t="s">
        <v>34</v>
      </c>
      <c r="B362" s="15"/>
      <c r="C362" s="64" t="s">
        <v>35</v>
      </c>
      <c r="D362" s="47"/>
      <c r="E362" s="329"/>
      <c r="F362" s="104">
        <v>1.9</v>
      </c>
      <c r="G362" s="48">
        <v>4.4000000000000004</v>
      </c>
      <c r="H362" s="69">
        <v>13</v>
      </c>
      <c r="I362" s="48">
        <v>99</v>
      </c>
      <c r="J362" s="40" t="s">
        <v>36</v>
      </c>
      <c r="K362" s="21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  <c r="AA362" s="20"/>
      <c r="AB362" s="20"/>
      <c r="AC362" s="20"/>
      <c r="AD362" s="20"/>
      <c r="AE362" s="20"/>
      <c r="AF362" s="20"/>
      <c r="AG362" s="20"/>
      <c r="AH362" s="20"/>
      <c r="AI362" s="20"/>
      <c r="AJ362" s="20"/>
      <c r="AK362" s="20"/>
      <c r="AL362" s="20"/>
      <c r="AM362" s="20"/>
      <c r="AN362" s="20"/>
      <c r="AO362" s="20"/>
      <c r="AP362" s="20"/>
      <c r="AQ362" s="20"/>
      <c r="AR362" s="20"/>
      <c r="AS362" s="20"/>
      <c r="AT362" s="20"/>
      <c r="AU362" s="20"/>
      <c r="AV362" s="20"/>
      <c r="AW362" s="20"/>
      <c r="AX362" s="20"/>
      <c r="AY362" s="20"/>
      <c r="AZ362" s="20"/>
      <c r="BA362" s="20"/>
      <c r="BB362" s="20"/>
      <c r="BC362" s="20"/>
      <c r="BD362" s="20"/>
      <c r="BE362" s="20"/>
      <c r="BF362" s="20"/>
      <c r="BG362" s="20"/>
      <c r="BH362" s="20"/>
      <c r="BI362" s="20"/>
      <c r="BJ362" s="20"/>
      <c r="BK362" s="20"/>
      <c r="BL362" s="20"/>
      <c r="BM362" s="20"/>
      <c r="BN362" s="20"/>
      <c r="BO362" s="20"/>
      <c r="BP362" s="20"/>
      <c r="BQ362" s="20"/>
      <c r="BR362" s="20"/>
      <c r="BS362" s="20"/>
      <c r="BT362" s="20"/>
      <c r="BU362" s="20"/>
      <c r="BV362" s="20"/>
      <c r="BW362" s="20"/>
      <c r="BX362" s="20"/>
      <c r="BY362" s="20"/>
      <c r="BZ362" s="20"/>
      <c r="CA362" s="20"/>
      <c r="CB362" s="20"/>
    </row>
    <row r="363" spans="1:80" s="53" customFormat="1" x14ac:dyDescent="0.25">
      <c r="A363" s="47"/>
      <c r="B363" s="15" t="s">
        <v>37</v>
      </c>
      <c r="C363" s="48"/>
      <c r="D363" s="104">
        <v>25</v>
      </c>
      <c r="E363" s="48">
        <v>25</v>
      </c>
      <c r="F363" s="104"/>
      <c r="G363" s="48"/>
      <c r="H363" s="48"/>
      <c r="I363" s="48"/>
      <c r="J363" s="40"/>
      <c r="K363" s="21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  <c r="AA363" s="20"/>
      <c r="AB363" s="20"/>
      <c r="AC363" s="20"/>
      <c r="AD363" s="20"/>
      <c r="AE363" s="20"/>
      <c r="AF363" s="20"/>
      <c r="AG363" s="20"/>
      <c r="AH363" s="20"/>
      <c r="AI363" s="20"/>
      <c r="AJ363" s="20"/>
      <c r="AK363" s="20"/>
      <c r="AL363" s="20"/>
      <c r="AM363" s="20"/>
      <c r="AN363" s="20"/>
      <c r="AO363" s="20"/>
      <c r="AP363" s="20"/>
      <c r="AQ363" s="20"/>
      <c r="AR363" s="20"/>
      <c r="AS363" s="20"/>
      <c r="AT363" s="20"/>
      <c r="AU363" s="20"/>
      <c r="AV363" s="20"/>
      <c r="AW363" s="20"/>
      <c r="AX363" s="20"/>
      <c r="AY363" s="20"/>
      <c r="AZ363" s="20"/>
      <c r="BA363" s="20"/>
      <c r="BB363" s="20"/>
      <c r="BC363" s="20"/>
      <c r="BD363" s="20"/>
      <c r="BE363" s="20"/>
      <c r="BF363" s="20"/>
      <c r="BG363" s="20"/>
      <c r="BH363" s="20"/>
      <c r="BI363" s="20"/>
      <c r="BJ363" s="20"/>
      <c r="BK363" s="20"/>
      <c r="BL363" s="20"/>
      <c r="BM363" s="20"/>
      <c r="BN363" s="20"/>
      <c r="BO363" s="20"/>
      <c r="BP363" s="20"/>
      <c r="BQ363" s="20"/>
      <c r="BR363" s="20"/>
      <c r="BS363" s="20"/>
      <c r="BT363" s="20"/>
      <c r="BU363" s="20"/>
      <c r="BV363" s="20"/>
      <c r="BW363" s="20"/>
      <c r="BX363" s="20"/>
      <c r="BY363" s="20"/>
      <c r="BZ363" s="20"/>
      <c r="CA363" s="20"/>
      <c r="CB363" s="20"/>
    </row>
    <row r="364" spans="1:80" s="53" customFormat="1" x14ac:dyDescent="0.25">
      <c r="A364" s="47"/>
      <c r="B364" s="15" t="s">
        <v>28</v>
      </c>
      <c r="C364" s="48"/>
      <c r="D364" s="104">
        <v>5</v>
      </c>
      <c r="E364" s="48">
        <v>5</v>
      </c>
      <c r="F364" s="104" t="s">
        <v>38</v>
      </c>
      <c r="G364" s="48"/>
      <c r="H364" s="48"/>
      <c r="I364" s="48"/>
      <c r="J364" s="40"/>
      <c r="K364" s="21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  <c r="AA364" s="20"/>
      <c r="AB364" s="20"/>
      <c r="AC364" s="20"/>
      <c r="AD364" s="20"/>
      <c r="AE364" s="20"/>
      <c r="AF364" s="20"/>
      <c r="AG364" s="20"/>
      <c r="AH364" s="20"/>
      <c r="AI364" s="20"/>
      <c r="AJ364" s="20"/>
      <c r="AK364" s="20"/>
      <c r="AL364" s="20"/>
      <c r="AM364" s="20"/>
      <c r="AN364" s="20"/>
      <c r="AO364" s="20"/>
      <c r="AP364" s="20"/>
      <c r="AQ364" s="20"/>
      <c r="AR364" s="20"/>
      <c r="AS364" s="20"/>
      <c r="AT364" s="20"/>
      <c r="AU364" s="20"/>
      <c r="AV364" s="20"/>
      <c r="AW364" s="20"/>
      <c r="AX364" s="20"/>
      <c r="AY364" s="20"/>
      <c r="AZ364" s="20"/>
      <c r="BA364" s="20"/>
      <c r="BB364" s="20"/>
      <c r="BC364" s="20"/>
      <c r="BD364" s="20"/>
      <c r="BE364" s="20"/>
      <c r="BF364" s="20"/>
      <c r="BG364" s="20"/>
      <c r="BH364" s="20"/>
      <c r="BI364" s="20"/>
      <c r="BJ364" s="20"/>
      <c r="BK364" s="20"/>
      <c r="BL364" s="20"/>
      <c r="BM364" s="20"/>
      <c r="BN364" s="20"/>
      <c r="BO364" s="20"/>
      <c r="BP364" s="20"/>
      <c r="BQ364" s="20"/>
      <c r="BR364" s="20"/>
      <c r="BS364" s="20"/>
      <c r="BT364" s="20"/>
      <c r="BU364" s="20"/>
      <c r="BV364" s="20"/>
      <c r="BW364" s="20"/>
      <c r="BX364" s="20"/>
      <c r="BY364" s="20"/>
      <c r="BZ364" s="20"/>
      <c r="CA364" s="20"/>
      <c r="CB364" s="20"/>
    </row>
    <row r="365" spans="1:80" s="53" customFormat="1" x14ac:dyDescent="0.25">
      <c r="A365" s="66" t="s">
        <v>39</v>
      </c>
      <c r="B365" s="67"/>
      <c r="C365" s="68">
        <v>350</v>
      </c>
      <c r="D365" s="150"/>
      <c r="E365" s="68"/>
      <c r="F365" s="44">
        <f>SUM(F349:F364)</f>
        <v>10.200000000000001</v>
      </c>
      <c r="G365" s="44">
        <f>SUM(G349:G364)</f>
        <v>12.610000000000001</v>
      </c>
      <c r="H365" s="44">
        <f>SUM(H349:H364)</f>
        <v>39.49</v>
      </c>
      <c r="I365" s="44">
        <f>SUM(I349:I364)</f>
        <v>299.15999999999997</v>
      </c>
      <c r="J365" s="46"/>
      <c r="K365" s="21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  <c r="AA365" s="20"/>
      <c r="AB365" s="20"/>
      <c r="AC365" s="20"/>
      <c r="AD365" s="20"/>
      <c r="AE365" s="20"/>
      <c r="AF365" s="20"/>
      <c r="AG365" s="20"/>
      <c r="AH365" s="20"/>
      <c r="AI365" s="20"/>
      <c r="AJ365" s="20"/>
      <c r="AK365" s="20"/>
      <c r="AL365" s="20"/>
      <c r="AM365" s="20"/>
      <c r="AN365" s="20"/>
      <c r="AO365" s="20"/>
      <c r="AP365" s="20"/>
      <c r="AQ365" s="20"/>
      <c r="AR365" s="20"/>
      <c r="AS365" s="20"/>
      <c r="AT365" s="20"/>
      <c r="AU365" s="20"/>
      <c r="AV365" s="20"/>
      <c r="AW365" s="20"/>
      <c r="AX365" s="20"/>
      <c r="AY365" s="20"/>
      <c r="AZ365" s="20"/>
      <c r="BA365" s="20"/>
      <c r="BB365" s="20"/>
      <c r="BC365" s="20"/>
      <c r="BD365" s="20"/>
      <c r="BE365" s="20"/>
      <c r="BF365" s="20"/>
      <c r="BG365" s="20"/>
      <c r="BH365" s="20"/>
      <c r="BI365" s="20"/>
      <c r="BJ365" s="20"/>
      <c r="BK365" s="20"/>
      <c r="BL365" s="20"/>
      <c r="BM365" s="20"/>
      <c r="BN365" s="20"/>
      <c r="BO365" s="20"/>
      <c r="BP365" s="20"/>
      <c r="BQ365" s="20"/>
      <c r="BR365" s="20"/>
      <c r="BS365" s="20"/>
      <c r="BT365" s="20"/>
      <c r="BU365" s="20"/>
      <c r="BV365" s="20"/>
      <c r="BW365" s="20"/>
      <c r="BX365" s="20"/>
      <c r="BY365" s="20"/>
      <c r="BZ365" s="20"/>
      <c r="CA365" s="20"/>
      <c r="CB365" s="20"/>
    </row>
    <row r="366" spans="1:80" x14ac:dyDescent="0.25">
      <c r="A366" s="47" t="s">
        <v>40</v>
      </c>
      <c r="C366" s="48">
        <v>125</v>
      </c>
      <c r="D366" s="69">
        <v>125</v>
      </c>
      <c r="E366" s="48">
        <v>125</v>
      </c>
      <c r="F366" s="49">
        <v>0.3</v>
      </c>
      <c r="G366" s="51">
        <v>0</v>
      </c>
      <c r="H366" s="17">
        <v>10</v>
      </c>
      <c r="I366" s="51">
        <v>40</v>
      </c>
      <c r="J366" s="40" t="s">
        <v>41</v>
      </c>
    </row>
    <row r="367" spans="1:80" x14ac:dyDescent="0.25">
      <c r="A367" s="47" t="s">
        <v>202</v>
      </c>
      <c r="C367" s="48"/>
      <c r="D367" s="69"/>
      <c r="E367" s="48"/>
      <c r="F367" s="49"/>
      <c r="G367" s="51"/>
      <c r="I367" s="51"/>
      <c r="J367" s="40"/>
    </row>
    <row r="368" spans="1:80" x14ac:dyDescent="0.25">
      <c r="A368" s="66" t="s">
        <v>39</v>
      </c>
      <c r="B368" s="67"/>
      <c r="C368" s="68">
        <v>125</v>
      </c>
      <c r="D368" s="66"/>
      <c r="E368" s="330"/>
      <c r="F368" s="44">
        <f>SUM(F366)</f>
        <v>0.3</v>
      </c>
      <c r="G368" s="44">
        <f>SUM(G366)</f>
        <v>0</v>
      </c>
      <c r="H368" s="44">
        <f>SUM(H366)</f>
        <v>10</v>
      </c>
      <c r="I368" s="44">
        <f>SUM(I366)</f>
        <v>40</v>
      </c>
      <c r="J368" s="46"/>
    </row>
    <row r="369" spans="1:80" x14ac:dyDescent="0.25">
      <c r="A369" s="71"/>
      <c r="B369" s="72"/>
      <c r="C369" s="73">
        <v>470</v>
      </c>
      <c r="D369" s="72"/>
      <c r="E369" s="328"/>
      <c r="F369" s="74">
        <f>F365+F368</f>
        <v>10.500000000000002</v>
      </c>
      <c r="G369" s="74">
        <f>G365+G368</f>
        <v>12.610000000000001</v>
      </c>
      <c r="H369" s="74">
        <f>H365+H368</f>
        <v>49.49</v>
      </c>
      <c r="I369" s="74">
        <f>I365+I368</f>
        <v>339.15999999999997</v>
      </c>
      <c r="J369" s="31"/>
    </row>
    <row r="370" spans="1:80" x14ac:dyDescent="0.25">
      <c r="A370" s="71"/>
      <c r="B370" s="72" t="s">
        <v>43</v>
      </c>
      <c r="C370" s="336"/>
      <c r="D370" s="143"/>
      <c r="E370" s="337"/>
      <c r="F370" s="74"/>
      <c r="G370" s="30"/>
      <c r="H370" s="74"/>
      <c r="I370" s="30"/>
      <c r="J370" s="31"/>
    </row>
    <row r="371" spans="1:80" s="53" customFormat="1" ht="21" customHeight="1" x14ac:dyDescent="0.25">
      <c r="A371" s="47" t="s">
        <v>203</v>
      </c>
      <c r="B371" s="15"/>
      <c r="C371" s="48">
        <v>30</v>
      </c>
      <c r="D371" s="17"/>
      <c r="E371" s="51"/>
      <c r="F371" s="17">
        <v>0.24</v>
      </c>
      <c r="G371" s="51">
        <v>0.03</v>
      </c>
      <c r="H371" s="17">
        <v>0.51</v>
      </c>
      <c r="I371" s="49">
        <v>3.2</v>
      </c>
      <c r="J371" s="129" t="s">
        <v>204</v>
      </c>
      <c r="K371" s="21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</row>
    <row r="372" spans="1:80" s="53" customFormat="1" x14ac:dyDescent="0.25">
      <c r="A372" s="47"/>
      <c r="B372" s="15" t="s">
        <v>203</v>
      </c>
      <c r="C372" s="48"/>
      <c r="D372" s="17">
        <v>54.6</v>
      </c>
      <c r="E372" s="51">
        <v>30</v>
      </c>
      <c r="F372" s="17"/>
      <c r="G372" s="51"/>
      <c r="H372" s="17"/>
      <c r="I372" s="49"/>
      <c r="J372" s="80"/>
      <c r="K372" s="21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</row>
    <row r="373" spans="1:80" x14ac:dyDescent="0.25">
      <c r="A373" s="54" t="s">
        <v>205</v>
      </c>
      <c r="C373" s="64" t="s">
        <v>334</v>
      </c>
      <c r="D373" s="69"/>
      <c r="E373" s="48"/>
      <c r="F373" s="49">
        <v>2.9</v>
      </c>
      <c r="G373" s="49">
        <v>4.53</v>
      </c>
      <c r="H373" s="51">
        <v>14.21</v>
      </c>
      <c r="I373" s="17">
        <v>109</v>
      </c>
      <c r="J373" s="40" t="s">
        <v>346</v>
      </c>
    </row>
    <row r="374" spans="1:80" x14ac:dyDescent="0.25">
      <c r="A374" s="47"/>
      <c r="B374" s="15" t="s">
        <v>50</v>
      </c>
      <c r="C374" s="64"/>
      <c r="D374" s="48">
        <v>22.62</v>
      </c>
      <c r="E374" s="69">
        <v>14.7</v>
      </c>
      <c r="F374" s="49"/>
      <c r="G374" s="49"/>
      <c r="H374" s="49"/>
      <c r="I374" s="49"/>
      <c r="J374" s="40"/>
    </row>
    <row r="375" spans="1:80" x14ac:dyDescent="0.25">
      <c r="A375" s="47"/>
      <c r="B375" s="15" t="s">
        <v>110</v>
      </c>
      <c r="C375" s="64"/>
      <c r="D375" s="69">
        <v>52.08</v>
      </c>
      <c r="E375" s="48">
        <v>38.299999999999997</v>
      </c>
      <c r="F375" s="49"/>
      <c r="G375" s="49"/>
      <c r="H375" s="51"/>
      <c r="J375" s="40"/>
    </row>
    <row r="376" spans="1:80" x14ac:dyDescent="0.25">
      <c r="A376" s="47"/>
      <c r="B376" s="15" t="s">
        <v>51</v>
      </c>
      <c r="C376" s="64"/>
      <c r="D376" s="69">
        <v>43.253</v>
      </c>
      <c r="E376" s="48">
        <v>25.9</v>
      </c>
      <c r="F376" s="49"/>
      <c r="G376" s="49"/>
      <c r="H376" s="51"/>
      <c r="J376" s="40"/>
    </row>
    <row r="377" spans="1:80" s="53" customFormat="1" x14ac:dyDescent="0.25">
      <c r="A377" s="47"/>
      <c r="B377" s="15" t="s">
        <v>52</v>
      </c>
      <c r="C377" s="64"/>
      <c r="D377" s="69">
        <v>8.77</v>
      </c>
      <c r="E377" s="48">
        <v>6.6</v>
      </c>
      <c r="F377" s="49"/>
      <c r="G377" s="49"/>
      <c r="H377" s="51"/>
      <c r="I377" s="17"/>
      <c r="J377" s="40"/>
      <c r="K377" s="21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  <c r="AA377" s="20"/>
      <c r="AB377" s="20"/>
      <c r="AC377" s="20"/>
      <c r="AD377" s="20"/>
      <c r="AE377" s="20"/>
      <c r="AF377" s="20"/>
      <c r="AG377" s="20"/>
      <c r="AH377" s="20"/>
      <c r="AI377" s="20"/>
      <c r="AJ377" s="20"/>
      <c r="AK377" s="20"/>
      <c r="AL377" s="20"/>
      <c r="AM377" s="20"/>
      <c r="AN377" s="20"/>
      <c r="AO377" s="20"/>
      <c r="AP377" s="20"/>
      <c r="AQ377" s="20"/>
      <c r="AR377" s="20"/>
      <c r="AS377" s="20"/>
      <c r="AT377" s="20"/>
      <c r="AU377" s="20"/>
      <c r="AV377" s="20"/>
      <c r="AW377" s="20"/>
      <c r="AX377" s="20"/>
      <c r="AY377" s="20"/>
      <c r="AZ377" s="20"/>
      <c r="BA377" s="20"/>
      <c r="BB377" s="20"/>
      <c r="BC377" s="20"/>
      <c r="BD377" s="20"/>
      <c r="BE377" s="20"/>
      <c r="BF377" s="20"/>
      <c r="BG377" s="20"/>
      <c r="BH377" s="20"/>
      <c r="BI377" s="20"/>
      <c r="BJ377" s="20"/>
      <c r="BK377" s="20"/>
      <c r="BL377" s="20"/>
      <c r="BM377" s="20"/>
      <c r="BN377" s="20"/>
      <c r="BO377" s="20"/>
      <c r="BP377" s="20"/>
      <c r="BQ377" s="20"/>
      <c r="BR377" s="20"/>
      <c r="BS377" s="20"/>
      <c r="BT377" s="20"/>
      <c r="BU377" s="20"/>
      <c r="BV377" s="20"/>
      <c r="BW377" s="20"/>
      <c r="BX377" s="20"/>
      <c r="BY377" s="20"/>
      <c r="BZ377" s="20"/>
      <c r="CA377" s="20"/>
      <c r="CB377" s="20"/>
    </row>
    <row r="378" spans="1:80" s="53" customFormat="1" x14ac:dyDescent="0.25">
      <c r="A378" s="47"/>
      <c r="B378" s="15" t="s">
        <v>53</v>
      </c>
      <c r="C378" s="64"/>
      <c r="D378" s="69">
        <v>7.98</v>
      </c>
      <c r="E378" s="48">
        <v>6.7</v>
      </c>
      <c r="F378" s="49"/>
      <c r="G378" s="49"/>
      <c r="H378" s="51"/>
      <c r="I378" s="17"/>
      <c r="J378" s="40"/>
      <c r="K378" s="21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  <c r="AA378" s="20"/>
      <c r="AB378" s="20"/>
      <c r="AC378" s="20"/>
      <c r="AD378" s="20"/>
      <c r="AE378" s="20"/>
      <c r="AF378" s="20"/>
      <c r="AG378" s="20"/>
      <c r="AH378" s="20"/>
      <c r="AI378" s="20"/>
      <c r="AJ378" s="20"/>
      <c r="AK378" s="20"/>
      <c r="AL378" s="20"/>
      <c r="AM378" s="20"/>
      <c r="AN378" s="20"/>
      <c r="AO378" s="20"/>
      <c r="AP378" s="20"/>
      <c r="AQ378" s="20"/>
      <c r="AR378" s="20"/>
      <c r="AS378" s="20"/>
      <c r="AT378" s="20"/>
      <c r="AU378" s="20"/>
      <c r="AV378" s="20"/>
      <c r="AW378" s="20"/>
      <c r="AX378" s="20"/>
      <c r="AY378" s="20"/>
      <c r="AZ378" s="20"/>
      <c r="BA378" s="20"/>
      <c r="BB378" s="20"/>
      <c r="BC378" s="20"/>
      <c r="BD378" s="20"/>
      <c r="BE378" s="20"/>
      <c r="BF378" s="20"/>
      <c r="BG378" s="20"/>
      <c r="BH378" s="20"/>
      <c r="BI378" s="20"/>
      <c r="BJ378" s="20"/>
      <c r="BK378" s="20"/>
      <c r="BL378" s="20"/>
      <c r="BM378" s="20"/>
      <c r="BN378" s="20"/>
      <c r="BO378" s="20"/>
      <c r="BP378" s="20"/>
      <c r="BQ378" s="20"/>
      <c r="BR378" s="20"/>
      <c r="BS378" s="20"/>
      <c r="BT378" s="20"/>
      <c r="BU378" s="20"/>
      <c r="BV378" s="20"/>
      <c r="BW378" s="20"/>
      <c r="BX378" s="20"/>
      <c r="BY378" s="20"/>
      <c r="BZ378" s="20"/>
      <c r="CA378" s="20"/>
      <c r="CB378" s="20"/>
    </row>
    <row r="379" spans="1:80" s="53" customFormat="1" x14ac:dyDescent="0.25">
      <c r="A379" s="47"/>
      <c r="B379" s="15" t="s">
        <v>55</v>
      </c>
      <c r="C379" s="64"/>
      <c r="D379" s="69">
        <v>2</v>
      </c>
      <c r="E379" s="48">
        <v>2</v>
      </c>
      <c r="F379" s="49"/>
      <c r="G379" s="49"/>
      <c r="H379" s="51"/>
      <c r="I379" s="17"/>
      <c r="J379" s="40"/>
      <c r="K379" s="21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  <c r="AA379" s="20"/>
      <c r="AB379" s="20"/>
      <c r="AC379" s="20"/>
      <c r="AD379" s="20"/>
      <c r="AE379" s="20"/>
      <c r="AF379" s="20"/>
      <c r="AG379" s="20"/>
      <c r="AH379" s="20"/>
      <c r="AI379" s="20"/>
      <c r="AJ379" s="20"/>
      <c r="AK379" s="20"/>
      <c r="AL379" s="20"/>
      <c r="AM379" s="20"/>
      <c r="AN379" s="20"/>
      <c r="AO379" s="20"/>
      <c r="AP379" s="20"/>
      <c r="AQ379" s="20"/>
      <c r="AR379" s="20"/>
      <c r="AS379" s="20"/>
      <c r="AT379" s="20"/>
      <c r="AU379" s="20"/>
      <c r="AV379" s="20"/>
      <c r="AW379" s="20"/>
      <c r="AX379" s="20"/>
      <c r="AY379" s="20"/>
      <c r="AZ379" s="20"/>
      <c r="BA379" s="20"/>
      <c r="BB379" s="20"/>
      <c r="BC379" s="20"/>
      <c r="BD379" s="20"/>
      <c r="BE379" s="20"/>
      <c r="BF379" s="20"/>
      <c r="BG379" s="20"/>
      <c r="BH379" s="20"/>
      <c r="BI379" s="20"/>
      <c r="BJ379" s="20"/>
      <c r="BK379" s="20"/>
      <c r="BL379" s="20"/>
      <c r="BM379" s="20"/>
      <c r="BN379" s="20"/>
      <c r="BO379" s="20"/>
      <c r="BP379" s="20"/>
      <c r="BQ379" s="20"/>
      <c r="BR379" s="20"/>
      <c r="BS379" s="20"/>
      <c r="BT379" s="20"/>
      <c r="BU379" s="20"/>
      <c r="BV379" s="20"/>
      <c r="BW379" s="20"/>
      <c r="BX379" s="20"/>
      <c r="BY379" s="20"/>
      <c r="BZ379" s="20"/>
      <c r="CA379" s="20"/>
      <c r="CB379" s="20"/>
    </row>
    <row r="380" spans="1:80" s="53" customFormat="1" x14ac:dyDescent="0.25">
      <c r="A380" s="47"/>
      <c r="B380" s="15" t="s">
        <v>74</v>
      </c>
      <c r="C380" s="64"/>
      <c r="D380" s="69">
        <v>1.3</v>
      </c>
      <c r="E380" s="48">
        <v>1.3</v>
      </c>
      <c r="F380" s="49"/>
      <c r="G380" s="49"/>
      <c r="H380" s="51"/>
      <c r="I380" s="17"/>
      <c r="J380" s="40"/>
      <c r="K380" s="21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  <c r="AA380" s="20"/>
      <c r="AB380" s="20"/>
      <c r="AC380" s="20"/>
      <c r="AD380" s="20"/>
      <c r="AE380" s="20"/>
      <c r="AF380" s="20"/>
      <c r="AG380" s="20"/>
      <c r="AH380" s="20"/>
      <c r="AI380" s="20"/>
      <c r="AJ380" s="20"/>
      <c r="AK380" s="20"/>
      <c r="AL380" s="20"/>
      <c r="AM380" s="20"/>
      <c r="AN380" s="20"/>
      <c r="AO380" s="20"/>
      <c r="AP380" s="20"/>
      <c r="AQ380" s="20"/>
      <c r="AR380" s="20"/>
      <c r="AS380" s="20"/>
      <c r="AT380" s="20"/>
      <c r="AU380" s="20"/>
      <c r="AV380" s="20"/>
      <c r="AW380" s="20"/>
      <c r="AX380" s="20"/>
      <c r="AY380" s="20"/>
      <c r="AZ380" s="20"/>
      <c r="BA380" s="20"/>
      <c r="BB380" s="20"/>
      <c r="BC380" s="20"/>
      <c r="BD380" s="20"/>
      <c r="BE380" s="20"/>
      <c r="BF380" s="20"/>
      <c r="BG380" s="20"/>
      <c r="BH380" s="20"/>
      <c r="BI380" s="20"/>
      <c r="BJ380" s="20"/>
      <c r="BK380" s="20"/>
      <c r="BL380" s="20"/>
      <c r="BM380" s="20"/>
      <c r="BN380" s="20"/>
      <c r="BO380" s="20"/>
      <c r="BP380" s="20"/>
      <c r="BQ380" s="20"/>
      <c r="BR380" s="20"/>
      <c r="BS380" s="20"/>
      <c r="BT380" s="20"/>
      <c r="BU380" s="20"/>
      <c r="BV380" s="20"/>
      <c r="BW380" s="20"/>
      <c r="BX380" s="20"/>
      <c r="BY380" s="20"/>
      <c r="BZ380" s="20"/>
      <c r="CA380" s="20"/>
      <c r="CB380" s="20"/>
    </row>
    <row r="381" spans="1:80" s="53" customFormat="1" x14ac:dyDescent="0.25">
      <c r="A381" s="47"/>
      <c r="B381" s="15" t="s">
        <v>116</v>
      </c>
      <c r="C381" s="64"/>
      <c r="D381" s="69">
        <v>5</v>
      </c>
      <c r="E381" s="48">
        <v>5</v>
      </c>
      <c r="F381" s="49"/>
      <c r="G381" s="49"/>
      <c r="H381" s="51"/>
      <c r="I381" s="17"/>
      <c r="J381" s="40"/>
      <c r="K381" s="21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  <c r="AA381" s="20"/>
      <c r="AB381" s="20"/>
      <c r="AC381" s="20"/>
      <c r="AD381" s="20"/>
      <c r="AE381" s="20"/>
      <c r="AF381" s="20"/>
      <c r="AG381" s="20"/>
      <c r="AH381" s="20"/>
      <c r="AI381" s="20"/>
      <c r="AJ381" s="20"/>
      <c r="AK381" s="20"/>
      <c r="AL381" s="20"/>
      <c r="AM381" s="20"/>
      <c r="AN381" s="20"/>
      <c r="AO381" s="20"/>
      <c r="AP381" s="20"/>
      <c r="AQ381" s="20"/>
      <c r="AR381" s="20"/>
      <c r="AS381" s="20"/>
      <c r="AT381" s="20"/>
      <c r="AU381" s="20"/>
      <c r="AV381" s="20"/>
      <c r="AW381" s="20"/>
      <c r="AX381" s="20"/>
      <c r="AY381" s="20"/>
      <c r="AZ381" s="20"/>
      <c r="BA381" s="20"/>
      <c r="BB381" s="20"/>
      <c r="BC381" s="20"/>
      <c r="BD381" s="20"/>
      <c r="BE381" s="20"/>
      <c r="BF381" s="20"/>
      <c r="BG381" s="20"/>
      <c r="BH381" s="20"/>
      <c r="BI381" s="20"/>
      <c r="BJ381" s="20"/>
      <c r="BK381" s="20"/>
      <c r="BL381" s="20"/>
      <c r="BM381" s="20"/>
      <c r="BN381" s="20"/>
      <c r="BO381" s="20"/>
      <c r="BP381" s="20"/>
      <c r="BQ381" s="20"/>
      <c r="BR381" s="20"/>
      <c r="BS381" s="20"/>
      <c r="BT381" s="20"/>
      <c r="BU381" s="20"/>
      <c r="BV381" s="20"/>
      <c r="BW381" s="20"/>
      <c r="BX381" s="20"/>
      <c r="BY381" s="20"/>
      <c r="BZ381" s="20"/>
      <c r="CA381" s="20"/>
      <c r="CB381" s="20"/>
    </row>
    <row r="382" spans="1:80" s="53" customFormat="1" x14ac:dyDescent="0.25">
      <c r="A382" s="47"/>
      <c r="B382" s="15" t="s">
        <v>27</v>
      </c>
      <c r="C382" s="64"/>
      <c r="D382" s="69">
        <v>0.5</v>
      </c>
      <c r="E382" s="48">
        <v>0.5</v>
      </c>
      <c r="F382" s="49"/>
      <c r="G382" s="49"/>
      <c r="H382" s="51"/>
      <c r="I382" s="17"/>
      <c r="J382" s="40"/>
      <c r="K382" s="21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  <c r="AA382" s="20"/>
      <c r="AB382" s="20"/>
      <c r="AC382" s="20"/>
      <c r="AD382" s="20"/>
      <c r="AE382" s="20"/>
      <c r="AF382" s="20"/>
      <c r="AG382" s="20"/>
      <c r="AH382" s="20"/>
      <c r="AI382" s="20"/>
      <c r="AJ382" s="20"/>
      <c r="AK382" s="20"/>
      <c r="AL382" s="20"/>
      <c r="AM382" s="20"/>
      <c r="AN382" s="20"/>
      <c r="AO382" s="20"/>
      <c r="AP382" s="20"/>
      <c r="AQ382" s="20"/>
      <c r="AR382" s="20"/>
      <c r="AS382" s="20"/>
      <c r="AT382" s="20"/>
      <c r="AU382" s="20"/>
      <c r="AV382" s="20"/>
      <c r="AW382" s="20"/>
      <c r="AX382" s="20"/>
      <c r="AY382" s="20"/>
      <c r="AZ382" s="20"/>
      <c r="BA382" s="20"/>
      <c r="BB382" s="20"/>
      <c r="BC382" s="20"/>
      <c r="BD382" s="20"/>
      <c r="BE382" s="20"/>
      <c r="BF382" s="20"/>
      <c r="BG382" s="20"/>
      <c r="BH382" s="20"/>
      <c r="BI382" s="20"/>
      <c r="BJ382" s="20"/>
      <c r="BK382" s="20"/>
      <c r="BL382" s="20"/>
      <c r="BM382" s="20"/>
      <c r="BN382" s="20"/>
      <c r="BO382" s="20"/>
      <c r="BP382" s="20"/>
      <c r="BQ382" s="20"/>
      <c r="BR382" s="20"/>
      <c r="BS382" s="20"/>
      <c r="BT382" s="20"/>
      <c r="BU382" s="20"/>
      <c r="BV382" s="20"/>
      <c r="BW382" s="20"/>
      <c r="BX382" s="20"/>
      <c r="BY382" s="20"/>
      <c r="BZ382" s="20"/>
      <c r="CA382" s="20"/>
      <c r="CB382" s="20"/>
    </row>
    <row r="383" spans="1:80" s="53" customFormat="1" x14ac:dyDescent="0.25">
      <c r="A383" s="47"/>
      <c r="B383" s="15" t="s">
        <v>33</v>
      </c>
      <c r="C383" s="64"/>
      <c r="D383" s="69">
        <v>120</v>
      </c>
      <c r="E383" s="48">
        <v>120</v>
      </c>
      <c r="F383" s="49"/>
      <c r="G383" s="49"/>
      <c r="H383" s="51"/>
      <c r="I383" s="17"/>
      <c r="J383" s="40"/>
      <c r="K383" s="21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  <c r="AA383" s="20"/>
      <c r="AB383" s="20"/>
      <c r="AC383" s="20"/>
      <c r="AD383" s="20"/>
      <c r="AE383" s="20"/>
      <c r="AF383" s="20"/>
      <c r="AG383" s="20"/>
      <c r="AH383" s="20"/>
      <c r="AI383" s="20"/>
      <c r="AJ383" s="20"/>
      <c r="AK383" s="20"/>
      <c r="AL383" s="20"/>
      <c r="AM383" s="20"/>
      <c r="AN383" s="20"/>
      <c r="AO383" s="20"/>
      <c r="AP383" s="20"/>
      <c r="AQ383" s="20"/>
      <c r="AR383" s="20"/>
      <c r="AS383" s="20"/>
      <c r="AT383" s="20"/>
      <c r="AU383" s="20"/>
      <c r="AV383" s="20"/>
      <c r="AW383" s="20"/>
      <c r="AX383" s="20"/>
      <c r="AY383" s="20"/>
      <c r="AZ383" s="20"/>
      <c r="BA383" s="20"/>
      <c r="BB383" s="20"/>
      <c r="BC383" s="20"/>
      <c r="BD383" s="20"/>
      <c r="BE383" s="20"/>
      <c r="BF383" s="20"/>
      <c r="BG383" s="20"/>
      <c r="BH383" s="20"/>
      <c r="BI383" s="20"/>
      <c r="BJ383" s="20"/>
      <c r="BK383" s="20"/>
      <c r="BL383" s="20"/>
      <c r="BM383" s="20"/>
      <c r="BN383" s="20"/>
      <c r="BO383" s="20"/>
      <c r="BP383" s="20"/>
      <c r="BQ383" s="20"/>
      <c r="BR383" s="20"/>
      <c r="BS383" s="20"/>
      <c r="BT383" s="20"/>
      <c r="BU383" s="20"/>
      <c r="BV383" s="20"/>
      <c r="BW383" s="20"/>
      <c r="BX383" s="20"/>
      <c r="BY383" s="20"/>
      <c r="BZ383" s="20"/>
      <c r="CA383" s="20"/>
      <c r="CB383" s="20"/>
    </row>
    <row r="384" spans="1:80" s="53" customFormat="1" x14ac:dyDescent="0.25">
      <c r="A384" s="54" t="s">
        <v>208</v>
      </c>
      <c r="B384" s="21"/>
      <c r="C384" s="25">
        <v>130</v>
      </c>
      <c r="D384" s="55"/>
      <c r="E384" s="25"/>
      <c r="F384" s="55">
        <v>9</v>
      </c>
      <c r="G384" s="25">
        <v>10.7</v>
      </c>
      <c r="H384" s="55">
        <v>30.6</v>
      </c>
      <c r="I384" s="102">
        <v>253</v>
      </c>
      <c r="J384" s="103" t="s">
        <v>209</v>
      </c>
      <c r="K384" s="21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</row>
    <row r="385" spans="1:80" s="53" customFormat="1" x14ac:dyDescent="0.25">
      <c r="A385" s="54"/>
      <c r="B385" s="21" t="s">
        <v>155</v>
      </c>
      <c r="C385" s="25"/>
      <c r="D385" s="55">
        <v>85</v>
      </c>
      <c r="E385" s="25">
        <v>55.25</v>
      </c>
      <c r="F385" s="55"/>
      <c r="G385" s="25"/>
      <c r="H385" s="55"/>
      <c r="I385" s="102"/>
      <c r="J385" s="103"/>
      <c r="K385" s="21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  <c r="AA385" s="20"/>
      <c r="AB385" s="20"/>
      <c r="AC385" s="20"/>
      <c r="AD385" s="20"/>
      <c r="AE385" s="20"/>
      <c r="AF385" s="20"/>
      <c r="AG385" s="20"/>
      <c r="AH385" s="20"/>
      <c r="AI385" s="20"/>
      <c r="AJ385" s="20"/>
      <c r="AK385" s="20"/>
      <c r="AL385" s="20"/>
      <c r="AM385" s="20"/>
      <c r="AN385" s="20"/>
      <c r="AO385" s="20"/>
      <c r="AP385" s="20"/>
      <c r="AQ385" s="20"/>
      <c r="AR385" s="20"/>
      <c r="AS385" s="20"/>
      <c r="AT385" s="20"/>
      <c r="AU385" s="20"/>
      <c r="AV385" s="20"/>
      <c r="AW385" s="20"/>
      <c r="AX385" s="20"/>
      <c r="AY385" s="20"/>
      <c r="AZ385" s="20"/>
      <c r="BA385" s="20"/>
      <c r="BB385" s="20"/>
      <c r="BC385" s="20"/>
      <c r="BD385" s="20"/>
      <c r="BE385" s="20"/>
      <c r="BF385" s="20"/>
      <c r="BG385" s="20"/>
      <c r="BH385" s="20"/>
      <c r="BI385" s="20"/>
      <c r="BJ385" s="20"/>
      <c r="BK385" s="20"/>
      <c r="BL385" s="20"/>
      <c r="BM385" s="20"/>
      <c r="BN385" s="20"/>
      <c r="BO385" s="20"/>
      <c r="BP385" s="20"/>
      <c r="BQ385" s="20"/>
      <c r="BR385" s="20"/>
      <c r="BS385" s="20"/>
      <c r="BT385" s="20"/>
      <c r="BU385" s="20"/>
      <c r="BV385" s="20"/>
      <c r="BW385" s="20"/>
      <c r="BX385" s="20"/>
      <c r="BY385" s="20"/>
      <c r="BZ385" s="20"/>
      <c r="CA385" s="20"/>
      <c r="CB385" s="20"/>
    </row>
    <row r="386" spans="1:80" s="53" customFormat="1" x14ac:dyDescent="0.25">
      <c r="A386" s="54"/>
      <c r="B386" s="21" t="s">
        <v>55</v>
      </c>
      <c r="C386" s="25"/>
      <c r="D386" s="55">
        <v>2.4</v>
      </c>
      <c r="E386" s="25">
        <v>2.4</v>
      </c>
      <c r="F386" s="55"/>
      <c r="G386" s="25"/>
      <c r="H386" s="55"/>
      <c r="I386" s="102"/>
      <c r="J386" s="103"/>
      <c r="K386" s="21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  <c r="AA386" s="20"/>
      <c r="AB386" s="20"/>
      <c r="AC386" s="20"/>
      <c r="AD386" s="20"/>
      <c r="AE386" s="20"/>
      <c r="AF386" s="20"/>
      <c r="AG386" s="20"/>
      <c r="AH386" s="20"/>
      <c r="AI386" s="20"/>
      <c r="AJ386" s="20"/>
      <c r="AK386" s="20"/>
      <c r="AL386" s="20"/>
      <c r="AM386" s="20"/>
      <c r="AN386" s="20"/>
      <c r="AO386" s="20"/>
      <c r="AP386" s="20"/>
      <c r="AQ386" s="20"/>
      <c r="AR386" s="20"/>
      <c r="AS386" s="20"/>
      <c r="AT386" s="20"/>
      <c r="AU386" s="20"/>
      <c r="AV386" s="20"/>
      <c r="AW386" s="20"/>
      <c r="AX386" s="20"/>
      <c r="AY386" s="20"/>
      <c r="AZ386" s="20"/>
      <c r="BA386" s="20"/>
      <c r="BB386" s="20"/>
      <c r="BC386" s="20"/>
      <c r="BD386" s="20"/>
      <c r="BE386" s="20"/>
      <c r="BF386" s="20"/>
      <c r="BG386" s="20"/>
      <c r="BH386" s="20"/>
      <c r="BI386" s="20"/>
      <c r="BJ386" s="20"/>
      <c r="BK386" s="20"/>
      <c r="BL386" s="20"/>
      <c r="BM386" s="20"/>
      <c r="BN386" s="20"/>
      <c r="BO386" s="20"/>
      <c r="BP386" s="20"/>
      <c r="BQ386" s="20"/>
      <c r="BR386" s="20"/>
      <c r="BS386" s="20"/>
      <c r="BT386" s="20"/>
      <c r="BU386" s="20"/>
      <c r="BV386" s="20"/>
      <c r="BW386" s="20"/>
      <c r="BX386" s="20"/>
      <c r="BY386" s="20"/>
      <c r="BZ386" s="20"/>
      <c r="CA386" s="20"/>
      <c r="CB386" s="20"/>
    </row>
    <row r="387" spans="1:80" s="53" customFormat="1" x14ac:dyDescent="0.25">
      <c r="A387" s="54"/>
      <c r="B387" s="21" t="s">
        <v>210</v>
      </c>
      <c r="C387" s="25"/>
      <c r="D387" s="55"/>
      <c r="E387" s="25">
        <v>40.6</v>
      </c>
      <c r="F387" s="55"/>
      <c r="G387" s="25"/>
      <c r="H387" s="55"/>
      <c r="I387" s="102"/>
      <c r="J387" s="103"/>
      <c r="K387" s="21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  <c r="AA387" s="20"/>
      <c r="AB387" s="20"/>
      <c r="AC387" s="20"/>
      <c r="AD387" s="20"/>
      <c r="AE387" s="20"/>
      <c r="AF387" s="20"/>
      <c r="AG387" s="20"/>
      <c r="AH387" s="20"/>
      <c r="AI387" s="20"/>
      <c r="AJ387" s="20"/>
      <c r="AK387" s="20"/>
      <c r="AL387" s="20"/>
      <c r="AM387" s="20"/>
      <c r="AN387" s="20"/>
      <c r="AO387" s="20"/>
      <c r="AP387" s="20"/>
      <c r="AQ387" s="20"/>
      <c r="AR387" s="20"/>
      <c r="AS387" s="20"/>
      <c r="AT387" s="20"/>
      <c r="AU387" s="20"/>
      <c r="AV387" s="20"/>
      <c r="AW387" s="20"/>
      <c r="AX387" s="20"/>
      <c r="AY387" s="20"/>
      <c r="AZ387" s="20"/>
      <c r="BA387" s="20"/>
      <c r="BB387" s="20"/>
      <c r="BC387" s="20"/>
      <c r="BD387" s="20"/>
      <c r="BE387" s="20"/>
      <c r="BF387" s="20"/>
      <c r="BG387" s="20"/>
      <c r="BH387" s="20"/>
      <c r="BI387" s="20"/>
      <c r="BJ387" s="20"/>
      <c r="BK387" s="20"/>
      <c r="BL387" s="20"/>
      <c r="BM387" s="20"/>
      <c r="BN387" s="20"/>
      <c r="BO387" s="20"/>
      <c r="BP387" s="20"/>
      <c r="BQ387" s="20"/>
      <c r="BR387" s="20"/>
      <c r="BS387" s="20"/>
      <c r="BT387" s="20"/>
      <c r="BU387" s="20"/>
      <c r="BV387" s="20"/>
      <c r="BW387" s="20"/>
      <c r="BX387" s="20"/>
      <c r="BY387" s="20"/>
      <c r="BZ387" s="20"/>
      <c r="CA387" s="20"/>
      <c r="CB387" s="20"/>
    </row>
    <row r="388" spans="1:80" s="157" customFormat="1" ht="17.25" customHeight="1" x14ac:dyDescent="0.25">
      <c r="A388" s="54"/>
      <c r="B388" s="21" t="s">
        <v>55</v>
      </c>
      <c r="C388" s="25"/>
      <c r="D388" s="55">
        <v>2.4</v>
      </c>
      <c r="E388" s="25">
        <v>2.4</v>
      </c>
      <c r="F388" s="55"/>
      <c r="G388" s="25"/>
      <c r="H388" s="55"/>
      <c r="I388" s="102"/>
      <c r="J388" s="103"/>
      <c r="K388" s="21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  <c r="AA388" s="20"/>
      <c r="AB388" s="20"/>
      <c r="AC388" s="20"/>
      <c r="AD388" s="20"/>
      <c r="AE388" s="20"/>
      <c r="AF388" s="20"/>
      <c r="AG388" s="20"/>
      <c r="AH388" s="20"/>
      <c r="AI388" s="20"/>
      <c r="AJ388" s="20"/>
      <c r="AK388" s="20"/>
      <c r="AL388" s="20"/>
      <c r="AM388" s="20"/>
      <c r="AN388" s="20"/>
      <c r="AO388" s="20"/>
      <c r="AP388" s="20"/>
      <c r="AQ388" s="20"/>
      <c r="AR388" s="20"/>
      <c r="AS388" s="20"/>
      <c r="AT388" s="20"/>
      <c r="AU388" s="20"/>
      <c r="AV388" s="20"/>
      <c r="AW388" s="20"/>
      <c r="AX388" s="20"/>
      <c r="AY388" s="20"/>
      <c r="AZ388" s="20"/>
      <c r="BA388" s="20"/>
      <c r="BB388" s="20"/>
      <c r="BC388" s="20"/>
      <c r="BD388" s="20"/>
      <c r="BE388" s="20"/>
      <c r="BF388" s="20"/>
      <c r="BG388" s="20"/>
      <c r="BH388" s="20"/>
      <c r="BI388" s="20"/>
      <c r="BJ388" s="20"/>
      <c r="BK388" s="20"/>
      <c r="BL388" s="20"/>
      <c r="BM388" s="20"/>
      <c r="BN388" s="20"/>
      <c r="BO388" s="20"/>
      <c r="BP388" s="20"/>
      <c r="BQ388" s="20"/>
      <c r="BR388" s="20"/>
      <c r="BS388" s="20"/>
      <c r="BT388" s="20"/>
      <c r="BU388" s="20"/>
      <c r="BV388" s="20"/>
      <c r="BW388" s="20"/>
      <c r="BX388" s="20"/>
      <c r="BY388" s="20"/>
      <c r="BZ388" s="20"/>
      <c r="CA388" s="20"/>
      <c r="CB388" s="20"/>
    </row>
    <row r="389" spans="1:80" s="157" customFormat="1" ht="17.25" customHeight="1" x14ac:dyDescent="0.25">
      <c r="A389" s="54"/>
      <c r="B389" s="21" t="s">
        <v>52</v>
      </c>
      <c r="C389" s="25"/>
      <c r="D389" s="55">
        <v>15.428000000000001</v>
      </c>
      <c r="E389" s="25">
        <v>11.6</v>
      </c>
      <c r="F389" s="55"/>
      <c r="G389" s="25"/>
      <c r="H389" s="55"/>
      <c r="I389" s="102"/>
      <c r="J389" s="103"/>
      <c r="K389" s="21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  <c r="AA389" s="20"/>
      <c r="AB389" s="20"/>
      <c r="AC389" s="20"/>
      <c r="AD389" s="20"/>
      <c r="AE389" s="20"/>
      <c r="AF389" s="20"/>
      <c r="AG389" s="20"/>
      <c r="AH389" s="20"/>
      <c r="AI389" s="20"/>
      <c r="AJ389" s="20"/>
      <c r="AK389" s="20"/>
      <c r="AL389" s="20"/>
      <c r="AM389" s="20"/>
      <c r="AN389" s="20"/>
      <c r="AO389" s="20"/>
      <c r="AP389" s="20"/>
      <c r="AQ389" s="20"/>
      <c r="AR389" s="20"/>
      <c r="AS389" s="20"/>
      <c r="AT389" s="20"/>
      <c r="AU389" s="20"/>
      <c r="AV389" s="20"/>
      <c r="AW389" s="20"/>
      <c r="AX389" s="20"/>
      <c r="AY389" s="20"/>
      <c r="AZ389" s="20"/>
      <c r="BA389" s="20"/>
      <c r="BB389" s="20"/>
      <c r="BC389" s="20"/>
      <c r="BD389" s="20"/>
      <c r="BE389" s="20"/>
      <c r="BF389" s="20"/>
      <c r="BG389" s="20"/>
      <c r="BH389" s="20"/>
      <c r="BI389" s="20"/>
      <c r="BJ389" s="20"/>
      <c r="BK389" s="20"/>
      <c r="BL389" s="20"/>
      <c r="BM389" s="20"/>
      <c r="BN389" s="20"/>
      <c r="BO389" s="20"/>
      <c r="BP389" s="20"/>
      <c r="BQ389" s="20"/>
      <c r="BR389" s="20"/>
      <c r="BS389" s="20"/>
      <c r="BT389" s="20"/>
      <c r="BU389" s="20"/>
      <c r="BV389" s="20"/>
      <c r="BW389" s="20"/>
      <c r="BX389" s="20"/>
      <c r="BY389" s="20"/>
      <c r="BZ389" s="20"/>
      <c r="CA389" s="20"/>
      <c r="CB389" s="20"/>
    </row>
    <row r="390" spans="1:80" s="157" customFormat="1" ht="17.25" customHeight="1" x14ac:dyDescent="0.25">
      <c r="A390" s="54"/>
      <c r="B390" s="21" t="s">
        <v>53</v>
      </c>
      <c r="C390" s="25"/>
      <c r="D390" s="55">
        <v>6.76</v>
      </c>
      <c r="E390" s="25">
        <v>5.68</v>
      </c>
      <c r="F390" s="55"/>
      <c r="G390" s="25"/>
      <c r="H390" s="55"/>
      <c r="I390" s="102"/>
      <c r="J390" s="103"/>
      <c r="K390" s="21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  <c r="AA390" s="20"/>
      <c r="AB390" s="20"/>
      <c r="AC390" s="20"/>
      <c r="AD390" s="20"/>
      <c r="AE390" s="20"/>
      <c r="AF390" s="20"/>
      <c r="AG390" s="20"/>
      <c r="AH390" s="20"/>
      <c r="AI390" s="20"/>
      <c r="AJ390" s="20"/>
      <c r="AK390" s="20"/>
      <c r="AL390" s="20"/>
      <c r="AM390" s="20"/>
      <c r="AN390" s="20"/>
      <c r="AO390" s="20"/>
      <c r="AP390" s="20"/>
      <c r="AQ390" s="20"/>
      <c r="AR390" s="20"/>
      <c r="AS390" s="20"/>
      <c r="AT390" s="20"/>
      <c r="AU390" s="20"/>
      <c r="AV390" s="20"/>
      <c r="AW390" s="20"/>
      <c r="AX390" s="20"/>
      <c r="AY390" s="20"/>
      <c r="AZ390" s="20"/>
      <c r="BA390" s="20"/>
      <c r="BB390" s="20"/>
      <c r="BC390" s="20"/>
      <c r="BD390" s="20"/>
      <c r="BE390" s="20"/>
      <c r="BF390" s="20"/>
      <c r="BG390" s="20"/>
      <c r="BH390" s="20"/>
      <c r="BI390" s="20"/>
      <c r="BJ390" s="20"/>
      <c r="BK390" s="20"/>
      <c r="BL390" s="20"/>
      <c r="BM390" s="20"/>
      <c r="BN390" s="20"/>
      <c r="BO390" s="20"/>
      <c r="BP390" s="20"/>
      <c r="BQ390" s="20"/>
      <c r="BR390" s="20"/>
      <c r="BS390" s="20"/>
      <c r="BT390" s="20"/>
      <c r="BU390" s="20"/>
      <c r="BV390" s="20"/>
      <c r="BW390" s="20"/>
      <c r="BX390" s="20"/>
      <c r="BY390" s="20"/>
      <c r="BZ390" s="20"/>
      <c r="CA390" s="20"/>
      <c r="CB390" s="20"/>
    </row>
    <row r="391" spans="1:80" s="157" customFormat="1" ht="17.25" customHeight="1" x14ac:dyDescent="0.25">
      <c r="A391" s="137"/>
      <c r="B391" s="138" t="s">
        <v>152</v>
      </c>
      <c r="C391" s="139"/>
      <c r="D391" s="93">
        <v>31.28</v>
      </c>
      <c r="E391" s="140">
        <v>31.28</v>
      </c>
      <c r="F391" s="93"/>
      <c r="G391" s="94"/>
      <c r="H391" s="95"/>
      <c r="I391" s="96"/>
      <c r="J391" s="97"/>
      <c r="K391" s="21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  <c r="AA391" s="20"/>
      <c r="AB391" s="20"/>
      <c r="AC391" s="20"/>
      <c r="AD391" s="20"/>
      <c r="AE391" s="20"/>
      <c r="AF391" s="20"/>
      <c r="AG391" s="20"/>
      <c r="AH391" s="20"/>
      <c r="AI391" s="20"/>
      <c r="AJ391" s="20"/>
      <c r="AK391" s="20"/>
      <c r="AL391" s="20"/>
      <c r="AM391" s="20"/>
      <c r="AN391" s="20"/>
      <c r="AO391" s="20"/>
      <c r="AP391" s="20"/>
      <c r="AQ391" s="20"/>
      <c r="AR391" s="20"/>
      <c r="AS391" s="20"/>
      <c r="AT391" s="20"/>
      <c r="AU391" s="20"/>
      <c r="AV391" s="20"/>
      <c r="AW391" s="20"/>
      <c r="AX391" s="20"/>
      <c r="AY391" s="20"/>
      <c r="AZ391" s="20"/>
      <c r="BA391" s="20"/>
      <c r="BB391" s="20"/>
      <c r="BC391" s="20"/>
      <c r="BD391" s="20"/>
      <c r="BE391" s="20"/>
      <c r="BF391" s="20"/>
      <c r="BG391" s="20"/>
      <c r="BH391" s="20"/>
      <c r="BI391" s="20"/>
      <c r="BJ391" s="20"/>
      <c r="BK391" s="20"/>
      <c r="BL391" s="20"/>
      <c r="BM391" s="20"/>
      <c r="BN391" s="20"/>
      <c r="BO391" s="20"/>
      <c r="BP391" s="20"/>
      <c r="BQ391" s="20"/>
      <c r="BR391" s="20"/>
      <c r="BS391" s="20"/>
      <c r="BT391" s="20"/>
      <c r="BU391" s="20"/>
      <c r="BV391" s="20"/>
      <c r="BW391" s="20"/>
      <c r="BX391" s="20"/>
      <c r="BY391" s="20"/>
      <c r="BZ391" s="20"/>
      <c r="CA391" s="20"/>
      <c r="CB391" s="20"/>
    </row>
    <row r="392" spans="1:80" s="157" customFormat="1" ht="17.25" customHeight="1" x14ac:dyDescent="0.25">
      <c r="A392" s="54"/>
      <c r="B392" s="21" t="s">
        <v>66</v>
      </c>
      <c r="C392" s="25"/>
      <c r="D392" s="58">
        <v>0.5</v>
      </c>
      <c r="E392" s="24">
        <v>0.5</v>
      </c>
      <c r="F392" s="58"/>
      <c r="G392" s="101"/>
      <c r="H392" s="55"/>
      <c r="I392" s="102"/>
      <c r="J392" s="103"/>
      <c r="K392" s="21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0"/>
      <c r="AO392" s="20"/>
      <c r="AP392" s="20"/>
      <c r="AQ392" s="20"/>
      <c r="AR392" s="20"/>
      <c r="AS392" s="20"/>
      <c r="AT392" s="20"/>
      <c r="AU392" s="20"/>
      <c r="AV392" s="20"/>
      <c r="AW392" s="20"/>
      <c r="AX392" s="20"/>
      <c r="AY392" s="20"/>
      <c r="AZ392" s="20"/>
      <c r="BA392" s="20"/>
      <c r="BB392" s="20"/>
      <c r="BC392" s="20"/>
      <c r="BD392" s="20"/>
      <c r="BE392" s="20"/>
      <c r="BF392" s="20"/>
      <c r="BG392" s="20"/>
      <c r="BH392" s="20"/>
      <c r="BI392" s="20"/>
      <c r="BJ392" s="20"/>
      <c r="BK392" s="20"/>
      <c r="BL392" s="20"/>
      <c r="BM392" s="20"/>
      <c r="BN392" s="20"/>
      <c r="BO392" s="20"/>
      <c r="BP392" s="20"/>
      <c r="BQ392" s="20"/>
      <c r="BR392" s="20"/>
      <c r="BS392" s="20"/>
      <c r="BT392" s="20"/>
      <c r="BU392" s="20"/>
      <c r="BV392" s="20"/>
      <c r="BW392" s="20"/>
      <c r="BX392" s="20"/>
      <c r="BY392" s="20"/>
      <c r="BZ392" s="20"/>
      <c r="CA392" s="20"/>
      <c r="CB392" s="20"/>
    </row>
    <row r="393" spans="1:80" s="157" customFormat="1" ht="17.25" customHeight="1" x14ac:dyDescent="0.25">
      <c r="A393" s="54"/>
      <c r="B393" s="21" t="s">
        <v>211</v>
      </c>
      <c r="C393" s="25"/>
      <c r="D393" s="58"/>
      <c r="E393" s="24">
        <v>89.4</v>
      </c>
      <c r="F393" s="58"/>
      <c r="G393" s="101"/>
      <c r="H393" s="55"/>
      <c r="I393" s="102"/>
      <c r="J393" s="103"/>
      <c r="K393" s="21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</row>
    <row r="394" spans="1:80" s="157" customFormat="1" ht="17.25" customHeight="1" x14ac:dyDescent="0.25">
      <c r="A394" s="47" t="s">
        <v>122</v>
      </c>
      <c r="B394" s="15"/>
      <c r="C394" s="48">
        <v>150</v>
      </c>
      <c r="D394" s="126"/>
      <c r="E394" s="48"/>
      <c r="F394" s="49">
        <v>0.1</v>
      </c>
      <c r="G394" s="51">
        <v>0.1</v>
      </c>
      <c r="H394" s="17">
        <v>10.199999999999999</v>
      </c>
      <c r="I394" s="51">
        <v>42.1</v>
      </c>
      <c r="J394" s="40" t="s">
        <v>123</v>
      </c>
      <c r="K394" s="21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  <c r="AA394" s="20"/>
      <c r="AB394" s="20"/>
      <c r="AC394" s="20"/>
      <c r="AD394" s="20"/>
      <c r="AE394" s="20"/>
      <c r="AF394" s="20"/>
      <c r="AG394" s="20"/>
      <c r="AH394" s="20"/>
      <c r="AI394" s="20"/>
      <c r="AJ394" s="20"/>
      <c r="AK394" s="20"/>
      <c r="AL394" s="20"/>
      <c r="AM394" s="20"/>
      <c r="AN394" s="20"/>
      <c r="AO394" s="20"/>
      <c r="AP394" s="20"/>
      <c r="AQ394" s="20"/>
      <c r="AR394" s="20"/>
      <c r="AS394" s="20"/>
      <c r="AT394" s="20"/>
      <c r="AU394" s="20"/>
      <c r="AV394" s="20"/>
      <c r="AW394" s="20"/>
      <c r="AX394" s="20"/>
      <c r="AY394" s="20"/>
      <c r="AZ394" s="20"/>
      <c r="BA394" s="20"/>
      <c r="BB394" s="20"/>
      <c r="BC394" s="20"/>
      <c r="BD394" s="20"/>
      <c r="BE394" s="20"/>
      <c r="BF394" s="20"/>
      <c r="BG394" s="20"/>
      <c r="BH394" s="20"/>
      <c r="BI394" s="20"/>
      <c r="BJ394" s="20"/>
      <c r="BK394" s="20"/>
      <c r="BL394" s="20"/>
      <c r="BM394" s="20"/>
      <c r="BN394" s="20"/>
      <c r="BO394" s="20"/>
      <c r="BP394" s="20"/>
      <c r="BQ394" s="20"/>
      <c r="BR394" s="20"/>
      <c r="BS394" s="20"/>
      <c r="BT394" s="20"/>
      <c r="BU394" s="20"/>
      <c r="BV394" s="20"/>
      <c r="BW394" s="20"/>
      <c r="BX394" s="20"/>
      <c r="BY394" s="20"/>
      <c r="BZ394" s="20"/>
      <c r="CA394" s="20"/>
      <c r="CB394" s="20"/>
    </row>
    <row r="395" spans="1:80" s="157" customFormat="1" x14ac:dyDescent="0.25">
      <c r="A395" s="47"/>
      <c r="B395" s="15" t="s">
        <v>393</v>
      </c>
      <c r="C395" s="64"/>
      <c r="D395" s="126">
        <v>34</v>
      </c>
      <c r="E395" s="48">
        <v>30</v>
      </c>
      <c r="F395" s="49"/>
      <c r="G395" s="51"/>
      <c r="H395" s="17"/>
      <c r="I395" s="51"/>
      <c r="J395" s="40"/>
      <c r="K395" s="21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  <c r="AA395" s="20"/>
      <c r="AB395" s="20"/>
      <c r="AC395" s="20"/>
      <c r="AD395" s="20"/>
      <c r="AE395" s="20"/>
      <c r="AF395" s="20"/>
      <c r="AG395" s="20"/>
      <c r="AH395" s="20"/>
      <c r="AI395" s="20"/>
      <c r="AJ395" s="20"/>
      <c r="AK395" s="20"/>
      <c r="AL395" s="20"/>
      <c r="AM395" s="20"/>
      <c r="AN395" s="20"/>
      <c r="AO395" s="20"/>
      <c r="AP395" s="20"/>
      <c r="AQ395" s="20"/>
      <c r="AR395" s="20"/>
      <c r="AS395" s="20"/>
      <c r="AT395" s="20"/>
      <c r="AU395" s="20"/>
      <c r="AV395" s="20"/>
      <c r="AW395" s="20"/>
      <c r="AX395" s="20"/>
      <c r="AY395" s="20"/>
      <c r="AZ395" s="20"/>
      <c r="BA395" s="20"/>
      <c r="BB395" s="20"/>
      <c r="BC395" s="20"/>
      <c r="BD395" s="20"/>
      <c r="BE395" s="20"/>
      <c r="BF395" s="20"/>
      <c r="BG395" s="20"/>
      <c r="BH395" s="20"/>
      <c r="BI395" s="20"/>
      <c r="BJ395" s="20"/>
      <c r="BK395" s="20"/>
      <c r="BL395" s="20"/>
      <c r="BM395" s="20"/>
      <c r="BN395" s="20"/>
      <c r="BO395" s="20"/>
      <c r="BP395" s="20"/>
      <c r="BQ395" s="20"/>
      <c r="BR395" s="20"/>
      <c r="BS395" s="20"/>
      <c r="BT395" s="20"/>
      <c r="BU395" s="20"/>
      <c r="BV395" s="20"/>
      <c r="BW395" s="20"/>
      <c r="BX395" s="20"/>
      <c r="BY395" s="20"/>
      <c r="BZ395" s="20"/>
      <c r="CA395" s="20"/>
      <c r="CB395" s="20"/>
    </row>
    <row r="396" spans="1:80" s="157" customFormat="1" x14ac:dyDescent="0.25">
      <c r="A396" s="47"/>
      <c r="B396" s="15" t="s">
        <v>74</v>
      </c>
      <c r="C396" s="64"/>
      <c r="D396" s="126">
        <v>4</v>
      </c>
      <c r="E396" s="48">
        <v>4</v>
      </c>
      <c r="F396" s="49"/>
      <c r="G396" s="51"/>
      <c r="H396" s="17"/>
      <c r="I396" s="51"/>
      <c r="J396" s="40"/>
      <c r="K396" s="21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  <c r="AF396" s="20"/>
      <c r="AG396" s="20"/>
      <c r="AH396" s="20"/>
      <c r="AI396" s="20"/>
      <c r="AJ396" s="20"/>
      <c r="AK396" s="20"/>
      <c r="AL396" s="20"/>
      <c r="AM396" s="20"/>
      <c r="AN396" s="20"/>
      <c r="AO396" s="20"/>
      <c r="AP396" s="20"/>
      <c r="AQ396" s="20"/>
      <c r="AR396" s="20"/>
      <c r="AS396" s="20"/>
      <c r="AT396" s="20"/>
      <c r="AU396" s="20"/>
      <c r="AV396" s="20"/>
      <c r="AW396" s="20"/>
      <c r="AX396" s="20"/>
      <c r="AY396" s="20"/>
      <c r="AZ396" s="20"/>
      <c r="BA396" s="20"/>
      <c r="BB396" s="20"/>
      <c r="BC396" s="20"/>
      <c r="BD396" s="20"/>
      <c r="BE396" s="20"/>
      <c r="BF396" s="20"/>
      <c r="BG396" s="20"/>
      <c r="BH396" s="20"/>
      <c r="BI396" s="20"/>
      <c r="BJ396" s="20"/>
      <c r="BK396" s="20"/>
      <c r="BL396" s="20"/>
      <c r="BM396" s="20"/>
      <c r="BN396" s="20"/>
      <c r="BO396" s="20"/>
      <c r="BP396" s="20"/>
      <c r="BQ396" s="20"/>
      <c r="BR396" s="20"/>
      <c r="BS396" s="20"/>
      <c r="BT396" s="20"/>
      <c r="BU396" s="20"/>
      <c r="BV396" s="20"/>
      <c r="BW396" s="20"/>
      <c r="BX396" s="20"/>
      <c r="BY396" s="20"/>
      <c r="BZ396" s="20"/>
      <c r="CA396" s="20"/>
      <c r="CB396" s="20"/>
    </row>
    <row r="397" spans="1:80" s="157" customFormat="1" x14ac:dyDescent="0.25">
      <c r="A397" s="47"/>
      <c r="B397" s="15" t="s">
        <v>33</v>
      </c>
      <c r="C397" s="64"/>
      <c r="D397" s="126">
        <v>130</v>
      </c>
      <c r="E397" s="48">
        <v>130</v>
      </c>
      <c r="F397" s="49"/>
      <c r="G397" s="51"/>
      <c r="H397" s="17"/>
      <c r="I397" s="51"/>
      <c r="J397" s="40"/>
      <c r="K397" s="21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  <c r="AF397" s="20"/>
      <c r="AG397" s="20"/>
      <c r="AH397" s="20"/>
      <c r="AI397" s="20"/>
      <c r="AJ397" s="20"/>
      <c r="AK397" s="20"/>
      <c r="AL397" s="20"/>
      <c r="AM397" s="20"/>
      <c r="AN397" s="20"/>
      <c r="AO397" s="20"/>
      <c r="AP397" s="20"/>
      <c r="AQ397" s="20"/>
      <c r="AR397" s="20"/>
      <c r="AS397" s="20"/>
      <c r="AT397" s="20"/>
      <c r="AU397" s="20"/>
      <c r="AV397" s="20"/>
      <c r="AW397" s="20"/>
      <c r="AX397" s="20"/>
      <c r="AY397" s="20"/>
      <c r="AZ397" s="20"/>
      <c r="BA397" s="20"/>
      <c r="BB397" s="20"/>
      <c r="BC397" s="20"/>
      <c r="BD397" s="20"/>
      <c r="BE397" s="20"/>
      <c r="BF397" s="20"/>
      <c r="BG397" s="20"/>
      <c r="BH397" s="20"/>
      <c r="BI397" s="20"/>
      <c r="BJ397" s="20"/>
      <c r="BK397" s="20"/>
      <c r="BL397" s="20"/>
      <c r="BM397" s="20"/>
      <c r="BN397" s="20"/>
      <c r="BO397" s="20"/>
      <c r="BP397" s="20"/>
      <c r="BQ397" s="20"/>
      <c r="BR397" s="20"/>
      <c r="BS397" s="20"/>
      <c r="BT397" s="20"/>
      <c r="BU397" s="20"/>
      <c r="BV397" s="20"/>
      <c r="BW397" s="20"/>
      <c r="BX397" s="20"/>
      <c r="BY397" s="20"/>
      <c r="BZ397" s="20"/>
      <c r="CA397" s="20"/>
      <c r="CB397" s="20"/>
    </row>
    <row r="398" spans="1:80" s="157" customFormat="1" x14ac:dyDescent="0.25">
      <c r="A398" s="47" t="s">
        <v>75</v>
      </c>
      <c r="B398" s="15"/>
      <c r="C398" s="48">
        <v>30</v>
      </c>
      <c r="D398" s="48">
        <v>30</v>
      </c>
      <c r="E398" s="69">
        <v>30</v>
      </c>
      <c r="F398" s="48">
        <v>1.5</v>
      </c>
      <c r="G398" s="69">
        <v>0.3</v>
      </c>
      <c r="H398" s="48">
        <v>14.3</v>
      </c>
      <c r="I398" s="69">
        <v>66</v>
      </c>
      <c r="J398" s="40"/>
      <c r="K398" s="21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  <c r="AF398" s="20"/>
      <c r="AG398" s="20"/>
      <c r="AH398" s="20"/>
      <c r="AI398" s="20"/>
      <c r="AJ398" s="20"/>
      <c r="AK398" s="20"/>
      <c r="AL398" s="20"/>
      <c r="AM398" s="20"/>
      <c r="AN398" s="20"/>
      <c r="AO398" s="20"/>
      <c r="AP398" s="20"/>
      <c r="AQ398" s="20"/>
      <c r="AR398" s="20"/>
      <c r="AS398" s="20"/>
      <c r="AT398" s="20"/>
      <c r="AU398" s="20"/>
      <c r="AV398" s="20"/>
      <c r="AW398" s="20"/>
      <c r="AX398" s="20"/>
      <c r="AY398" s="20"/>
      <c r="AZ398" s="20"/>
      <c r="BA398" s="20"/>
      <c r="BB398" s="20"/>
      <c r="BC398" s="20"/>
      <c r="BD398" s="20"/>
      <c r="BE398" s="20"/>
      <c r="BF398" s="20"/>
      <c r="BG398" s="20"/>
      <c r="BH398" s="20"/>
      <c r="BI398" s="20"/>
      <c r="BJ398" s="20"/>
      <c r="BK398" s="20"/>
      <c r="BL398" s="20"/>
      <c r="BM398" s="20"/>
      <c r="BN398" s="20"/>
      <c r="BO398" s="20"/>
      <c r="BP398" s="20"/>
      <c r="BQ398" s="20"/>
      <c r="BR398" s="20"/>
      <c r="BS398" s="20"/>
      <c r="BT398" s="20"/>
      <c r="BU398" s="20"/>
      <c r="BV398" s="20"/>
      <c r="BW398" s="20"/>
      <c r="BX398" s="20"/>
      <c r="BY398" s="20"/>
      <c r="BZ398" s="20"/>
      <c r="CA398" s="20"/>
      <c r="CB398" s="20"/>
    </row>
    <row r="399" spans="1:80" s="157" customFormat="1" x14ac:dyDescent="0.25">
      <c r="A399" s="66" t="s">
        <v>39</v>
      </c>
      <c r="B399" s="67"/>
      <c r="C399" s="68">
        <v>505</v>
      </c>
      <c r="D399" s="331"/>
      <c r="E399" s="68"/>
      <c r="F399" s="44">
        <f>SUM(F371:F398)</f>
        <v>13.74</v>
      </c>
      <c r="G399" s="44">
        <f>SUM(G371:G398)</f>
        <v>15.66</v>
      </c>
      <c r="H399" s="44">
        <f>SUM(H371:H398)</f>
        <v>69.819999999999993</v>
      </c>
      <c r="I399" s="44">
        <f>SUM(I371:I398)</f>
        <v>473.3</v>
      </c>
      <c r="J399" s="46"/>
      <c r="K399" s="21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  <c r="AF399" s="20"/>
      <c r="AG399" s="20"/>
      <c r="AH399" s="20"/>
      <c r="AI399" s="20"/>
      <c r="AJ399" s="20"/>
      <c r="AK399" s="20"/>
      <c r="AL399" s="20"/>
      <c r="AM399" s="20"/>
      <c r="AN399" s="20"/>
      <c r="AO399" s="20"/>
      <c r="AP399" s="20"/>
      <c r="AQ399" s="20"/>
      <c r="AR399" s="20"/>
      <c r="AS399" s="20"/>
      <c r="AT399" s="20"/>
      <c r="AU399" s="20"/>
      <c r="AV399" s="20"/>
      <c r="AW399" s="20"/>
      <c r="AX399" s="20"/>
      <c r="AY399" s="20"/>
      <c r="AZ399" s="20"/>
      <c r="BA399" s="20"/>
      <c r="BB399" s="20"/>
      <c r="BC399" s="20"/>
      <c r="BD399" s="20"/>
      <c r="BE399" s="20"/>
      <c r="BF399" s="20"/>
      <c r="BG399" s="20"/>
      <c r="BH399" s="20"/>
      <c r="BI399" s="20"/>
      <c r="BJ399" s="20"/>
      <c r="BK399" s="20"/>
      <c r="BL399" s="20"/>
      <c r="BM399" s="20"/>
      <c r="BN399" s="20"/>
      <c r="BO399" s="20"/>
      <c r="BP399" s="20"/>
      <c r="BQ399" s="20"/>
      <c r="BR399" s="20"/>
      <c r="BS399" s="20"/>
      <c r="BT399" s="20"/>
      <c r="BU399" s="20"/>
      <c r="BV399" s="20"/>
      <c r="BW399" s="20"/>
      <c r="BX399" s="20"/>
      <c r="BY399" s="20"/>
      <c r="BZ399" s="20"/>
      <c r="CA399" s="20"/>
      <c r="CB399" s="20"/>
    </row>
    <row r="400" spans="1:80" s="157" customFormat="1" x14ac:dyDescent="0.25">
      <c r="A400" s="71"/>
      <c r="B400" s="72" t="s">
        <v>76</v>
      </c>
      <c r="C400" s="336"/>
      <c r="D400" s="341"/>
      <c r="E400" s="73"/>
      <c r="F400" s="29"/>
      <c r="G400" s="30"/>
      <c r="H400" s="74"/>
      <c r="I400" s="30"/>
      <c r="J400" s="31"/>
      <c r="K400" s="21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  <c r="AF400" s="20"/>
      <c r="AG400" s="20"/>
      <c r="AH400" s="20"/>
      <c r="AI400" s="20"/>
      <c r="AJ400" s="20"/>
      <c r="AK400" s="20"/>
      <c r="AL400" s="20"/>
      <c r="AM400" s="20"/>
      <c r="AN400" s="20"/>
      <c r="AO400" s="20"/>
      <c r="AP400" s="20"/>
      <c r="AQ400" s="20"/>
      <c r="AR400" s="20"/>
      <c r="AS400" s="20"/>
      <c r="AT400" s="20"/>
      <c r="AU400" s="20"/>
      <c r="AV400" s="20"/>
      <c r="AW400" s="20"/>
      <c r="AX400" s="20"/>
      <c r="AY400" s="20"/>
      <c r="AZ400" s="20"/>
      <c r="BA400" s="20"/>
      <c r="BB400" s="20"/>
      <c r="BC400" s="20"/>
      <c r="BD400" s="20"/>
      <c r="BE400" s="20"/>
      <c r="BF400" s="20"/>
      <c r="BG400" s="20"/>
      <c r="BH400" s="20"/>
      <c r="BI400" s="20"/>
      <c r="BJ400" s="20"/>
      <c r="BK400" s="20"/>
      <c r="BL400" s="20"/>
      <c r="BM400" s="20"/>
      <c r="BN400" s="20"/>
      <c r="BO400" s="20"/>
      <c r="BP400" s="20"/>
      <c r="BQ400" s="20"/>
      <c r="BR400" s="20"/>
      <c r="BS400" s="20"/>
      <c r="BT400" s="20"/>
      <c r="BU400" s="20"/>
      <c r="BV400" s="20"/>
      <c r="BW400" s="20"/>
      <c r="BX400" s="20"/>
      <c r="BY400" s="20"/>
      <c r="BZ400" s="20"/>
      <c r="CA400" s="20"/>
      <c r="CB400" s="20"/>
    </row>
    <row r="401" spans="1:457" s="130" customFormat="1" x14ac:dyDescent="0.25">
      <c r="A401" s="54" t="s">
        <v>125</v>
      </c>
      <c r="B401" s="21"/>
      <c r="C401" s="55">
        <v>10</v>
      </c>
      <c r="D401" s="25"/>
      <c r="E401" s="55"/>
      <c r="F401" s="59">
        <v>4</v>
      </c>
      <c r="G401" s="59">
        <v>2.2999999999999998</v>
      </c>
      <c r="H401" s="59">
        <v>20.6</v>
      </c>
      <c r="I401" s="24">
        <v>115</v>
      </c>
      <c r="J401" s="129"/>
      <c r="K401" s="21"/>
      <c r="L401" s="124"/>
      <c r="M401" s="124"/>
      <c r="N401" s="124"/>
      <c r="O401" s="124"/>
      <c r="P401" s="124"/>
      <c r="Q401" s="124"/>
      <c r="R401" s="124"/>
      <c r="S401" s="124"/>
      <c r="T401" s="124"/>
      <c r="U401" s="124"/>
      <c r="V401" s="124"/>
      <c r="W401" s="124"/>
      <c r="X401" s="124"/>
      <c r="Y401" s="124"/>
      <c r="Z401" s="124"/>
      <c r="AA401" s="124"/>
      <c r="AB401" s="124"/>
      <c r="AC401" s="124"/>
      <c r="AD401" s="124"/>
      <c r="AE401" s="124"/>
      <c r="AF401" s="124"/>
      <c r="AG401" s="124"/>
      <c r="AH401" s="124"/>
      <c r="AI401" s="124"/>
      <c r="AJ401" s="124"/>
      <c r="AK401" s="124"/>
      <c r="AL401" s="124"/>
      <c r="AM401" s="124"/>
      <c r="AN401" s="124"/>
      <c r="AO401" s="124"/>
      <c r="AP401" s="124"/>
      <c r="AQ401" s="124"/>
      <c r="AR401" s="124"/>
      <c r="AS401" s="124"/>
      <c r="AT401" s="124"/>
      <c r="AU401" s="124"/>
      <c r="AV401" s="124"/>
      <c r="AW401" s="124"/>
      <c r="AX401" s="124"/>
      <c r="AY401" s="124"/>
      <c r="AZ401" s="124"/>
      <c r="BA401" s="124"/>
      <c r="BB401" s="124"/>
      <c r="BC401" s="124"/>
      <c r="BD401" s="124"/>
      <c r="BE401" s="124"/>
      <c r="BF401" s="124"/>
      <c r="BG401" s="124"/>
      <c r="BH401" s="124"/>
      <c r="BI401" s="124"/>
      <c r="BJ401" s="124"/>
      <c r="BK401" s="124"/>
      <c r="BL401" s="124"/>
      <c r="BM401" s="124"/>
      <c r="BN401" s="124"/>
      <c r="BO401" s="124"/>
      <c r="BP401" s="124"/>
      <c r="BQ401" s="124"/>
      <c r="BR401" s="124"/>
      <c r="BS401" s="124"/>
      <c r="BT401" s="124"/>
      <c r="BU401" s="124"/>
      <c r="BV401" s="124"/>
      <c r="BW401" s="124"/>
      <c r="BX401" s="124"/>
      <c r="BY401" s="124"/>
      <c r="BZ401" s="124"/>
      <c r="CA401" s="124"/>
      <c r="CB401" s="124"/>
    </row>
    <row r="402" spans="1:457" x14ac:dyDescent="0.25">
      <c r="A402" s="54" t="s">
        <v>212</v>
      </c>
      <c r="B402" s="21"/>
      <c r="C402" s="55"/>
      <c r="D402" s="25">
        <v>10</v>
      </c>
      <c r="E402" s="55">
        <v>10</v>
      </c>
      <c r="F402" s="59"/>
      <c r="G402" s="59"/>
      <c r="H402" s="59"/>
      <c r="I402" s="24"/>
      <c r="J402" s="129"/>
    </row>
    <row r="403" spans="1:457" s="120" customFormat="1" x14ac:dyDescent="0.25">
      <c r="A403" s="47" t="s">
        <v>127</v>
      </c>
      <c r="B403" s="15"/>
      <c r="C403" s="48">
        <v>100</v>
      </c>
      <c r="D403" s="17"/>
      <c r="E403" s="51"/>
      <c r="F403" s="17">
        <v>2.2999999999999998</v>
      </c>
      <c r="G403" s="51">
        <v>2.5</v>
      </c>
      <c r="H403" s="17">
        <v>3.6</v>
      </c>
      <c r="I403" s="51">
        <v>46</v>
      </c>
      <c r="J403" s="40" t="s">
        <v>128</v>
      </c>
      <c r="K403" s="21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60"/>
      <c r="AL403" s="60"/>
      <c r="AM403" s="60"/>
      <c r="AN403" s="60"/>
      <c r="AO403" s="60"/>
      <c r="AP403" s="60"/>
      <c r="AQ403" s="60"/>
      <c r="AR403" s="60"/>
      <c r="AS403" s="60"/>
      <c r="AT403" s="60"/>
      <c r="AU403" s="60"/>
      <c r="AV403" s="60"/>
      <c r="AW403" s="60"/>
      <c r="AX403" s="60"/>
      <c r="AY403" s="60"/>
      <c r="AZ403" s="60"/>
      <c r="BA403" s="60"/>
      <c r="BB403" s="60"/>
      <c r="BC403" s="60"/>
      <c r="BD403" s="60"/>
      <c r="BE403" s="60"/>
      <c r="BF403" s="60"/>
      <c r="BG403" s="60"/>
      <c r="BH403" s="60"/>
      <c r="BI403" s="60"/>
      <c r="BJ403" s="60"/>
      <c r="BK403" s="60"/>
      <c r="BL403" s="60"/>
      <c r="BM403" s="60"/>
      <c r="BN403" s="60"/>
      <c r="BO403" s="60"/>
      <c r="BP403" s="60"/>
      <c r="BQ403" s="60"/>
      <c r="BR403" s="60"/>
      <c r="BS403" s="60"/>
      <c r="BT403" s="60"/>
      <c r="BU403" s="60"/>
      <c r="BV403" s="60"/>
      <c r="BW403" s="60"/>
      <c r="BX403" s="60"/>
      <c r="BY403" s="60"/>
      <c r="BZ403" s="60"/>
      <c r="CA403" s="60"/>
      <c r="CB403" s="60"/>
      <c r="CC403" s="61"/>
      <c r="CD403" s="61"/>
      <c r="CE403" s="61"/>
      <c r="CF403" s="61"/>
      <c r="CG403" s="61"/>
      <c r="CH403" s="61"/>
      <c r="CI403" s="61"/>
      <c r="CJ403" s="61"/>
      <c r="CK403" s="61"/>
      <c r="CL403" s="61"/>
      <c r="CM403" s="61"/>
      <c r="CN403" s="61"/>
      <c r="CO403" s="61"/>
      <c r="CP403" s="61"/>
      <c r="CQ403" s="61"/>
      <c r="CR403" s="61"/>
      <c r="CS403" s="61"/>
      <c r="CT403" s="61"/>
      <c r="CU403" s="61"/>
      <c r="CV403" s="61"/>
      <c r="CW403" s="61"/>
      <c r="CX403" s="61"/>
      <c r="CY403" s="61"/>
      <c r="CZ403" s="61"/>
      <c r="DA403" s="61"/>
      <c r="DB403" s="61"/>
      <c r="DC403" s="61"/>
      <c r="DD403" s="61"/>
      <c r="DE403" s="61"/>
      <c r="DF403" s="61"/>
      <c r="DG403" s="61"/>
      <c r="DH403" s="61"/>
      <c r="DI403" s="61"/>
      <c r="DJ403" s="61"/>
      <c r="DK403" s="61"/>
      <c r="DL403" s="61"/>
      <c r="DM403" s="61"/>
      <c r="DN403" s="61"/>
      <c r="DO403" s="61"/>
      <c r="DP403" s="61"/>
      <c r="DQ403" s="61"/>
      <c r="DR403" s="61"/>
      <c r="DS403" s="61"/>
      <c r="DT403" s="61"/>
      <c r="DU403" s="61"/>
      <c r="DV403" s="61"/>
      <c r="DW403" s="61"/>
      <c r="DX403" s="61"/>
      <c r="DY403" s="61"/>
      <c r="DZ403" s="61"/>
      <c r="EA403" s="61"/>
      <c r="EB403" s="61"/>
      <c r="EC403" s="61"/>
      <c r="ED403" s="61"/>
      <c r="EE403" s="61"/>
      <c r="EF403" s="61"/>
      <c r="EG403" s="61"/>
      <c r="EH403" s="61"/>
      <c r="EI403" s="61"/>
      <c r="EJ403" s="61"/>
      <c r="EK403" s="61"/>
      <c r="EL403" s="61"/>
      <c r="EM403" s="61"/>
      <c r="EN403" s="61"/>
      <c r="EO403" s="61"/>
      <c r="EP403" s="61"/>
      <c r="EQ403" s="61"/>
      <c r="ER403" s="61"/>
      <c r="ES403" s="61"/>
      <c r="ET403" s="61"/>
      <c r="EU403" s="61"/>
      <c r="EV403" s="61"/>
      <c r="EW403" s="61"/>
      <c r="EX403" s="61"/>
      <c r="EY403" s="61"/>
      <c r="EZ403" s="61"/>
      <c r="FA403" s="61"/>
      <c r="FB403" s="61"/>
      <c r="FC403" s="61"/>
      <c r="FD403" s="61"/>
      <c r="FE403" s="61"/>
      <c r="FF403" s="61"/>
      <c r="FG403" s="61"/>
      <c r="FH403" s="61"/>
      <c r="FI403" s="61"/>
      <c r="FJ403" s="61"/>
      <c r="FK403" s="61"/>
      <c r="FL403" s="61"/>
      <c r="FM403" s="61"/>
      <c r="FN403" s="61"/>
      <c r="FO403" s="61"/>
      <c r="FP403" s="61"/>
    </row>
    <row r="404" spans="1:457" s="120" customFormat="1" x14ac:dyDescent="0.25">
      <c r="A404" s="47"/>
      <c r="B404" s="15" t="s">
        <v>129</v>
      </c>
      <c r="C404" s="48"/>
      <c r="D404" s="17">
        <v>105.36</v>
      </c>
      <c r="E404" s="51">
        <v>100</v>
      </c>
      <c r="F404" s="49"/>
      <c r="G404" s="51"/>
      <c r="H404" s="17"/>
      <c r="I404" s="49"/>
      <c r="J404" s="40"/>
      <c r="K404" s="21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  <c r="AA404" s="60"/>
      <c r="AB404" s="60"/>
      <c r="AC404" s="60"/>
      <c r="AD404" s="60"/>
      <c r="AE404" s="60"/>
      <c r="AF404" s="60"/>
      <c r="AG404" s="60"/>
      <c r="AH404" s="60"/>
      <c r="AI404" s="60"/>
      <c r="AJ404" s="60"/>
      <c r="AK404" s="60"/>
      <c r="AL404" s="60"/>
      <c r="AM404" s="60"/>
      <c r="AN404" s="60"/>
      <c r="AO404" s="60"/>
      <c r="AP404" s="60"/>
      <c r="AQ404" s="60"/>
      <c r="AR404" s="60"/>
      <c r="AS404" s="60"/>
      <c r="AT404" s="60"/>
      <c r="AU404" s="60"/>
      <c r="AV404" s="60"/>
      <c r="AW404" s="60"/>
      <c r="AX404" s="60"/>
      <c r="AY404" s="60"/>
      <c r="AZ404" s="60"/>
      <c r="BA404" s="60"/>
      <c r="BB404" s="60"/>
      <c r="BC404" s="60"/>
      <c r="BD404" s="60"/>
      <c r="BE404" s="60"/>
      <c r="BF404" s="60"/>
      <c r="BG404" s="60"/>
      <c r="BH404" s="60"/>
      <c r="BI404" s="60"/>
      <c r="BJ404" s="60"/>
      <c r="BK404" s="60"/>
      <c r="BL404" s="60"/>
      <c r="BM404" s="60"/>
      <c r="BN404" s="60"/>
      <c r="BO404" s="60"/>
      <c r="BP404" s="60"/>
      <c r="BQ404" s="60"/>
      <c r="BR404" s="60"/>
      <c r="BS404" s="60"/>
      <c r="BT404" s="60"/>
      <c r="BU404" s="60"/>
      <c r="BV404" s="60"/>
      <c r="BW404" s="60"/>
      <c r="BX404" s="60"/>
      <c r="BY404" s="60"/>
      <c r="BZ404" s="60"/>
      <c r="CA404" s="60"/>
      <c r="CB404" s="60"/>
      <c r="CC404" s="61"/>
      <c r="CD404" s="61"/>
      <c r="CE404" s="61"/>
      <c r="CF404" s="61"/>
      <c r="CG404" s="61"/>
      <c r="CH404" s="61"/>
      <c r="CI404" s="61"/>
      <c r="CJ404" s="61"/>
      <c r="CK404" s="61"/>
      <c r="CL404" s="61"/>
      <c r="CM404" s="61"/>
      <c r="CN404" s="61"/>
      <c r="CO404" s="61"/>
      <c r="CP404" s="61"/>
      <c r="CQ404" s="61"/>
      <c r="CR404" s="61"/>
      <c r="CS404" s="61"/>
      <c r="CT404" s="61"/>
      <c r="CU404" s="61"/>
      <c r="CV404" s="61"/>
      <c r="CW404" s="61"/>
      <c r="CX404" s="61"/>
      <c r="CY404" s="61"/>
      <c r="CZ404" s="61"/>
      <c r="DA404" s="61"/>
      <c r="DB404" s="61"/>
      <c r="DC404" s="61"/>
      <c r="DD404" s="61"/>
      <c r="DE404" s="61"/>
      <c r="DF404" s="61"/>
      <c r="DG404" s="61"/>
      <c r="DH404" s="61"/>
      <c r="DI404" s="61"/>
      <c r="DJ404" s="61"/>
      <c r="DK404" s="61"/>
      <c r="DL404" s="61"/>
      <c r="DM404" s="61"/>
      <c r="DN404" s="61"/>
      <c r="DO404" s="61"/>
      <c r="DP404" s="61"/>
      <c r="DQ404" s="61"/>
      <c r="DR404" s="61"/>
      <c r="DS404" s="61"/>
      <c r="DT404" s="61"/>
      <c r="DU404" s="61"/>
      <c r="DV404" s="61"/>
      <c r="DW404" s="61"/>
      <c r="DX404" s="61"/>
      <c r="DY404" s="61"/>
      <c r="DZ404" s="61"/>
      <c r="EA404" s="61"/>
      <c r="EB404" s="61"/>
      <c r="EC404" s="61"/>
      <c r="ED404" s="61"/>
      <c r="EE404" s="61"/>
      <c r="EF404" s="61"/>
      <c r="EG404" s="61"/>
      <c r="EH404" s="61"/>
      <c r="EI404" s="61"/>
      <c r="EJ404" s="61"/>
      <c r="EK404" s="61"/>
      <c r="EL404" s="61"/>
      <c r="EM404" s="61"/>
      <c r="EN404" s="61"/>
      <c r="EO404" s="61"/>
      <c r="EP404" s="61"/>
      <c r="EQ404" s="61"/>
      <c r="ER404" s="61"/>
      <c r="ES404" s="61"/>
      <c r="ET404" s="61"/>
      <c r="EU404" s="61"/>
      <c r="EV404" s="61"/>
      <c r="EW404" s="61"/>
      <c r="EX404" s="61"/>
      <c r="EY404" s="61"/>
      <c r="EZ404" s="61"/>
      <c r="FA404" s="61"/>
      <c r="FB404" s="61"/>
      <c r="FC404" s="61"/>
      <c r="FD404" s="61"/>
      <c r="FE404" s="61"/>
      <c r="FF404" s="61"/>
      <c r="FG404" s="61"/>
      <c r="FH404" s="61"/>
      <c r="FI404" s="61"/>
      <c r="FJ404" s="61"/>
      <c r="FK404" s="61"/>
      <c r="FL404" s="61"/>
      <c r="FM404" s="61"/>
      <c r="FN404" s="61"/>
      <c r="FO404" s="61"/>
      <c r="FP404" s="61"/>
    </row>
    <row r="405" spans="1:457" s="125" customFormat="1" ht="31.5" x14ac:dyDescent="0.25">
      <c r="A405" s="54" t="s">
        <v>213</v>
      </c>
      <c r="B405" s="21"/>
      <c r="C405" s="63" t="s">
        <v>345</v>
      </c>
      <c r="D405" s="55"/>
      <c r="E405" s="55"/>
      <c r="F405" s="58">
        <v>5.2</v>
      </c>
      <c r="G405" s="58">
        <v>8.4</v>
      </c>
      <c r="H405" s="59">
        <v>19.440000000000001</v>
      </c>
      <c r="I405" s="59">
        <v>174</v>
      </c>
      <c r="J405" s="40" t="s">
        <v>214</v>
      </c>
      <c r="K405" s="21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  <c r="BW405" s="77"/>
      <c r="BX405" s="77"/>
      <c r="BY405" s="77"/>
      <c r="BZ405" s="77"/>
      <c r="CA405" s="77"/>
      <c r="CB405" s="77"/>
      <c r="CC405" s="78"/>
      <c r="CD405" s="78"/>
      <c r="CE405" s="78"/>
      <c r="CF405" s="78"/>
      <c r="CG405" s="78"/>
      <c r="CH405" s="78"/>
      <c r="CI405" s="78"/>
      <c r="CJ405" s="78"/>
      <c r="CK405" s="78"/>
      <c r="CL405" s="78"/>
      <c r="CM405" s="78"/>
      <c r="CN405" s="78"/>
      <c r="CO405" s="78"/>
      <c r="CP405" s="78"/>
      <c r="CQ405" s="78"/>
      <c r="CR405" s="78"/>
      <c r="CS405" s="78"/>
      <c r="CT405" s="78"/>
      <c r="CU405" s="78"/>
      <c r="CV405" s="78"/>
      <c r="CW405" s="78"/>
      <c r="CX405" s="78"/>
      <c r="CY405" s="78"/>
      <c r="CZ405" s="78"/>
      <c r="DA405" s="78"/>
      <c r="DB405" s="78"/>
      <c r="DC405" s="78"/>
      <c r="DD405" s="78"/>
      <c r="DE405" s="78"/>
      <c r="DF405" s="78"/>
      <c r="DG405" s="78"/>
      <c r="DH405" s="78"/>
      <c r="DI405" s="78"/>
      <c r="DJ405" s="78"/>
      <c r="DK405" s="78"/>
      <c r="DL405" s="78"/>
      <c r="DM405" s="78"/>
      <c r="DN405" s="78"/>
      <c r="DO405" s="78"/>
      <c r="DP405" s="78"/>
      <c r="DQ405" s="78"/>
      <c r="DR405" s="78"/>
      <c r="DS405" s="78"/>
      <c r="DT405" s="78"/>
      <c r="DU405" s="78"/>
      <c r="DV405" s="78"/>
      <c r="DW405" s="78"/>
      <c r="DX405" s="78"/>
      <c r="DY405" s="78"/>
      <c r="DZ405" s="78"/>
      <c r="EA405" s="78"/>
      <c r="EB405" s="78"/>
      <c r="EC405" s="78"/>
      <c r="ED405" s="78"/>
      <c r="EE405" s="78"/>
      <c r="EF405" s="78"/>
      <c r="EG405" s="78"/>
      <c r="EH405" s="78"/>
      <c r="EI405" s="78"/>
      <c r="EJ405" s="78"/>
      <c r="EK405" s="78"/>
      <c r="EL405" s="78"/>
      <c r="EM405" s="78"/>
      <c r="EN405" s="78"/>
      <c r="EO405" s="78"/>
      <c r="EP405" s="78"/>
      <c r="EQ405" s="78"/>
      <c r="ER405" s="78"/>
      <c r="ES405" s="78"/>
      <c r="ET405" s="78"/>
      <c r="EU405" s="78"/>
      <c r="EV405" s="78"/>
      <c r="EW405" s="78"/>
      <c r="EX405" s="78"/>
      <c r="EY405" s="78"/>
      <c r="EZ405" s="78"/>
      <c r="FA405" s="78"/>
      <c r="FB405" s="78"/>
      <c r="FC405" s="78"/>
      <c r="FD405" s="78"/>
      <c r="FE405" s="78"/>
      <c r="FF405" s="78"/>
      <c r="FG405" s="78"/>
      <c r="FH405" s="78"/>
      <c r="FI405" s="78"/>
      <c r="FJ405" s="78"/>
      <c r="FK405" s="78"/>
      <c r="FL405" s="78"/>
      <c r="FM405" s="78"/>
      <c r="FN405" s="78"/>
      <c r="FO405" s="78"/>
      <c r="FP405" s="78"/>
      <c r="FQ405" s="78"/>
      <c r="FR405" s="78"/>
      <c r="FS405" s="78"/>
      <c r="FT405" s="78"/>
      <c r="FU405" s="78"/>
      <c r="FV405" s="78"/>
      <c r="FW405" s="78"/>
      <c r="FX405" s="78"/>
      <c r="FY405" s="78"/>
      <c r="FZ405" s="78"/>
      <c r="GA405" s="78"/>
      <c r="GB405" s="78"/>
      <c r="GC405" s="78"/>
      <c r="GD405" s="78"/>
      <c r="GE405" s="78"/>
      <c r="GF405" s="78"/>
      <c r="GG405" s="78"/>
      <c r="GH405" s="78"/>
      <c r="GI405" s="78"/>
      <c r="GJ405" s="78"/>
      <c r="GK405" s="78"/>
      <c r="GL405" s="78"/>
      <c r="GM405" s="78"/>
      <c r="GN405" s="78"/>
      <c r="GO405" s="78"/>
      <c r="GP405" s="78"/>
      <c r="GQ405" s="78"/>
      <c r="GR405" s="78"/>
      <c r="GS405" s="78"/>
      <c r="GT405" s="78"/>
      <c r="GU405" s="78"/>
      <c r="GV405" s="78"/>
      <c r="GW405" s="78"/>
      <c r="GX405" s="78"/>
      <c r="GY405" s="78"/>
      <c r="GZ405" s="78"/>
      <c r="HA405" s="78"/>
      <c r="HB405" s="78"/>
      <c r="HC405" s="78"/>
      <c r="HD405" s="78"/>
      <c r="HE405" s="78"/>
      <c r="HF405" s="78"/>
      <c r="HG405" s="78"/>
      <c r="HH405" s="78"/>
      <c r="HI405" s="78"/>
      <c r="HJ405" s="78"/>
      <c r="HK405" s="78"/>
      <c r="HL405" s="78"/>
      <c r="HM405" s="78"/>
      <c r="HN405" s="78"/>
      <c r="HO405" s="78"/>
      <c r="HP405" s="78"/>
      <c r="HQ405" s="78"/>
      <c r="HR405" s="78"/>
      <c r="HS405" s="78"/>
      <c r="HT405" s="78"/>
      <c r="HU405" s="78"/>
      <c r="HV405" s="78"/>
      <c r="HW405" s="78"/>
      <c r="HX405" s="78"/>
      <c r="HY405" s="78"/>
      <c r="HZ405" s="78"/>
      <c r="IA405" s="78"/>
      <c r="IB405" s="78"/>
      <c r="IC405" s="78"/>
      <c r="ID405" s="78"/>
      <c r="IE405" s="78"/>
      <c r="IF405" s="78"/>
      <c r="IG405" s="78"/>
      <c r="IH405" s="78"/>
      <c r="II405" s="78"/>
      <c r="IJ405" s="78"/>
      <c r="IK405" s="78"/>
      <c r="IL405" s="78"/>
      <c r="IM405" s="78"/>
      <c r="IN405" s="78"/>
      <c r="IO405" s="78"/>
      <c r="IP405" s="78"/>
      <c r="IQ405" s="78"/>
      <c r="IR405" s="78"/>
      <c r="IS405" s="78"/>
      <c r="IT405" s="78"/>
      <c r="IU405" s="78"/>
      <c r="IV405" s="78"/>
      <c r="IW405" s="78"/>
      <c r="IX405" s="78"/>
      <c r="IY405" s="78"/>
      <c r="IZ405" s="78"/>
      <c r="JA405" s="78"/>
      <c r="JB405" s="78"/>
      <c r="JC405" s="78"/>
      <c r="JD405" s="78"/>
      <c r="JE405" s="78"/>
      <c r="JF405" s="78"/>
      <c r="JG405" s="78"/>
      <c r="JH405" s="78"/>
      <c r="JI405" s="78"/>
      <c r="JJ405" s="78"/>
      <c r="JK405" s="78"/>
      <c r="JL405" s="78"/>
      <c r="JM405" s="78"/>
      <c r="JN405" s="78"/>
      <c r="JO405" s="78"/>
      <c r="JP405" s="78"/>
      <c r="JQ405" s="78"/>
      <c r="JR405" s="78"/>
      <c r="JS405" s="78"/>
      <c r="JT405" s="78"/>
      <c r="JU405" s="78"/>
      <c r="JV405" s="78"/>
      <c r="JW405" s="78"/>
      <c r="JX405" s="78"/>
      <c r="JY405" s="78"/>
      <c r="JZ405" s="78"/>
      <c r="KA405" s="78"/>
      <c r="KB405" s="78"/>
      <c r="KC405" s="78"/>
      <c r="KD405" s="78"/>
      <c r="KE405" s="78"/>
      <c r="KF405" s="78"/>
      <c r="KG405" s="78"/>
      <c r="KH405" s="78"/>
      <c r="KI405" s="78"/>
      <c r="KJ405" s="78"/>
      <c r="KK405" s="78"/>
      <c r="KL405" s="78"/>
      <c r="KM405" s="78"/>
      <c r="KN405" s="78"/>
      <c r="KO405" s="78"/>
      <c r="KP405" s="78"/>
      <c r="KQ405" s="78"/>
      <c r="KR405" s="78"/>
      <c r="KS405" s="78"/>
      <c r="KT405" s="78"/>
      <c r="KU405" s="78"/>
      <c r="KV405" s="78"/>
      <c r="KW405" s="78"/>
      <c r="KX405" s="78"/>
      <c r="KY405" s="78"/>
      <c r="KZ405" s="78"/>
      <c r="LA405" s="78"/>
      <c r="LB405" s="78"/>
      <c r="LC405" s="78"/>
      <c r="LD405" s="78"/>
      <c r="LE405" s="78"/>
      <c r="LF405" s="78"/>
      <c r="LG405" s="78"/>
      <c r="LH405" s="78"/>
      <c r="LI405" s="78"/>
      <c r="LJ405" s="78"/>
      <c r="LK405" s="78"/>
      <c r="LL405" s="78"/>
      <c r="LM405" s="78"/>
      <c r="LN405" s="78"/>
      <c r="LO405" s="78"/>
      <c r="LP405" s="78"/>
      <c r="LQ405" s="78"/>
      <c r="LR405" s="78"/>
      <c r="LS405" s="78"/>
      <c r="LT405" s="78"/>
      <c r="LU405" s="78"/>
      <c r="LV405" s="78"/>
      <c r="LW405" s="78"/>
      <c r="LX405" s="78"/>
      <c r="LY405" s="78"/>
      <c r="LZ405" s="78"/>
      <c r="MA405" s="78"/>
      <c r="MB405" s="78"/>
      <c r="MC405" s="78"/>
      <c r="MD405" s="78"/>
      <c r="ME405" s="78"/>
      <c r="MF405" s="78"/>
      <c r="MG405" s="78"/>
      <c r="MH405" s="78"/>
      <c r="MI405" s="78"/>
      <c r="MJ405" s="78"/>
      <c r="MK405" s="78"/>
      <c r="ML405" s="78"/>
      <c r="MM405" s="78"/>
      <c r="MN405" s="78"/>
      <c r="MO405" s="78"/>
      <c r="MP405" s="78"/>
      <c r="MQ405" s="78"/>
      <c r="MR405" s="78"/>
      <c r="MS405" s="78"/>
      <c r="MT405" s="78"/>
      <c r="MU405" s="78"/>
      <c r="MV405" s="78"/>
      <c r="MW405" s="78"/>
      <c r="MX405" s="78"/>
      <c r="MY405" s="78"/>
      <c r="MZ405" s="78"/>
      <c r="NA405" s="78"/>
      <c r="NB405" s="78"/>
      <c r="NC405" s="78"/>
      <c r="ND405" s="78"/>
      <c r="NE405" s="78"/>
      <c r="NF405" s="78"/>
      <c r="NG405" s="78"/>
      <c r="NH405" s="78"/>
      <c r="NI405" s="78"/>
      <c r="NJ405" s="78"/>
      <c r="NK405" s="78"/>
      <c r="NL405" s="78"/>
      <c r="NM405" s="78"/>
      <c r="NN405" s="78"/>
      <c r="NO405" s="78"/>
      <c r="NP405" s="78"/>
      <c r="NQ405" s="78"/>
      <c r="NR405" s="78"/>
      <c r="NS405" s="78"/>
      <c r="NT405" s="78"/>
      <c r="NU405" s="78"/>
      <c r="NV405" s="78"/>
      <c r="NW405" s="78"/>
      <c r="NX405" s="78"/>
      <c r="NY405" s="78"/>
      <c r="NZ405" s="78"/>
      <c r="OA405" s="78"/>
      <c r="OB405" s="78"/>
      <c r="OC405" s="78"/>
      <c r="OD405" s="78"/>
      <c r="OE405" s="78"/>
      <c r="OF405" s="78"/>
      <c r="OG405" s="78"/>
      <c r="OH405" s="78"/>
      <c r="OI405" s="78"/>
      <c r="OJ405" s="78"/>
      <c r="OK405" s="78"/>
      <c r="OL405" s="78"/>
      <c r="OM405" s="78"/>
      <c r="ON405" s="78"/>
      <c r="OO405" s="78"/>
      <c r="OP405" s="78"/>
      <c r="OQ405" s="78"/>
      <c r="OR405" s="78"/>
      <c r="OS405" s="78"/>
      <c r="OT405" s="78"/>
      <c r="OU405" s="78"/>
      <c r="OV405" s="78"/>
      <c r="OW405" s="78"/>
      <c r="OX405" s="78"/>
      <c r="OY405" s="78"/>
      <c r="OZ405" s="78"/>
      <c r="PA405" s="78"/>
      <c r="PB405" s="78"/>
      <c r="PC405" s="78"/>
      <c r="PD405" s="78"/>
      <c r="PE405" s="78"/>
      <c r="PF405" s="78"/>
      <c r="PG405" s="78"/>
      <c r="PH405" s="78"/>
      <c r="PI405" s="78"/>
      <c r="PJ405" s="78"/>
      <c r="PK405" s="78"/>
      <c r="PL405" s="78"/>
      <c r="PM405" s="78"/>
      <c r="PN405" s="78"/>
      <c r="PO405" s="78"/>
      <c r="PP405" s="78"/>
      <c r="PQ405" s="78"/>
      <c r="PR405" s="78"/>
      <c r="PS405" s="78"/>
      <c r="PT405" s="78"/>
      <c r="PU405" s="78"/>
      <c r="PV405" s="78"/>
      <c r="PW405" s="78"/>
      <c r="PX405" s="78"/>
      <c r="PY405" s="78"/>
      <c r="PZ405" s="78"/>
      <c r="QA405" s="78"/>
      <c r="QB405" s="78"/>
      <c r="QC405" s="78"/>
      <c r="QD405" s="78"/>
      <c r="QE405" s="78"/>
      <c r="QF405" s="78"/>
      <c r="QG405" s="78"/>
      <c r="QH405" s="78"/>
      <c r="QI405" s="78"/>
      <c r="QJ405" s="78"/>
      <c r="QK405" s="78"/>
      <c r="QL405" s="78"/>
      <c r="QM405" s="78"/>
      <c r="QN405" s="78"/>
      <c r="QO405" s="78"/>
    </row>
    <row r="406" spans="1:457" s="125" customFormat="1" x14ac:dyDescent="0.25">
      <c r="A406" s="54"/>
      <c r="B406" s="21" t="s">
        <v>51</v>
      </c>
      <c r="C406" s="63"/>
      <c r="D406" s="350">
        <v>165.33</v>
      </c>
      <c r="E406" s="344">
        <v>99</v>
      </c>
      <c r="F406" s="58"/>
      <c r="G406" s="58"/>
      <c r="H406" s="59"/>
      <c r="I406" s="59"/>
      <c r="J406" s="40"/>
      <c r="K406" s="21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  <c r="BW406" s="77"/>
      <c r="BX406" s="77"/>
      <c r="BY406" s="77"/>
      <c r="BZ406" s="77"/>
      <c r="CA406" s="77"/>
      <c r="CB406" s="77"/>
      <c r="CC406" s="78"/>
      <c r="CD406" s="78"/>
      <c r="CE406" s="78"/>
      <c r="CF406" s="78"/>
      <c r="CG406" s="78"/>
      <c r="CH406" s="78"/>
      <c r="CI406" s="78"/>
      <c r="CJ406" s="78"/>
      <c r="CK406" s="78"/>
      <c r="CL406" s="78"/>
      <c r="CM406" s="78"/>
      <c r="CN406" s="78"/>
      <c r="CO406" s="78"/>
      <c r="CP406" s="78"/>
      <c r="CQ406" s="78"/>
      <c r="CR406" s="78"/>
      <c r="CS406" s="78"/>
      <c r="CT406" s="78"/>
      <c r="CU406" s="78"/>
      <c r="CV406" s="78"/>
      <c r="CW406" s="78"/>
      <c r="CX406" s="78"/>
      <c r="CY406" s="78"/>
      <c r="CZ406" s="78"/>
      <c r="DA406" s="78"/>
      <c r="DB406" s="78"/>
      <c r="DC406" s="78"/>
      <c r="DD406" s="78"/>
      <c r="DE406" s="78"/>
      <c r="DF406" s="78"/>
      <c r="DG406" s="78"/>
      <c r="DH406" s="78"/>
      <c r="DI406" s="78"/>
      <c r="DJ406" s="78"/>
      <c r="DK406" s="78"/>
      <c r="DL406" s="78"/>
      <c r="DM406" s="78"/>
      <c r="DN406" s="78"/>
      <c r="DO406" s="78"/>
      <c r="DP406" s="78"/>
      <c r="DQ406" s="78"/>
      <c r="DR406" s="78"/>
      <c r="DS406" s="78"/>
      <c r="DT406" s="78"/>
      <c r="DU406" s="78"/>
      <c r="DV406" s="78"/>
      <c r="DW406" s="78"/>
      <c r="DX406" s="78"/>
      <c r="DY406" s="78"/>
      <c r="DZ406" s="78"/>
      <c r="EA406" s="78"/>
      <c r="EB406" s="78"/>
      <c r="EC406" s="78"/>
      <c r="ED406" s="78"/>
      <c r="EE406" s="78"/>
      <c r="EF406" s="78"/>
      <c r="EG406" s="78"/>
      <c r="EH406" s="78"/>
      <c r="EI406" s="78"/>
      <c r="EJ406" s="78"/>
      <c r="EK406" s="78"/>
      <c r="EL406" s="78"/>
      <c r="EM406" s="78"/>
      <c r="EN406" s="78"/>
      <c r="EO406" s="78"/>
      <c r="EP406" s="78"/>
      <c r="EQ406" s="78"/>
      <c r="ER406" s="78"/>
      <c r="ES406" s="78"/>
      <c r="ET406" s="78"/>
      <c r="EU406" s="78"/>
      <c r="EV406" s="78"/>
      <c r="EW406" s="78"/>
      <c r="EX406" s="78"/>
      <c r="EY406" s="78"/>
      <c r="EZ406" s="78"/>
      <c r="FA406" s="78"/>
      <c r="FB406" s="78"/>
      <c r="FC406" s="78"/>
      <c r="FD406" s="78"/>
      <c r="FE406" s="78"/>
      <c r="FF406" s="78"/>
      <c r="FG406" s="78"/>
      <c r="FH406" s="78"/>
      <c r="FI406" s="78"/>
      <c r="FJ406" s="78"/>
      <c r="FK406" s="78"/>
      <c r="FL406" s="78"/>
      <c r="FM406" s="78"/>
      <c r="FN406" s="78"/>
      <c r="FO406" s="78"/>
      <c r="FP406" s="78"/>
      <c r="FQ406" s="78"/>
      <c r="FR406" s="78"/>
      <c r="FS406" s="78"/>
      <c r="FT406" s="78"/>
      <c r="FU406" s="78"/>
      <c r="FV406" s="78"/>
      <c r="FW406" s="78"/>
      <c r="FX406" s="78"/>
      <c r="FY406" s="78"/>
      <c r="FZ406" s="78"/>
      <c r="GA406" s="78"/>
      <c r="GB406" s="78"/>
      <c r="GC406" s="78"/>
      <c r="GD406" s="78"/>
      <c r="GE406" s="78"/>
      <c r="GF406" s="78"/>
      <c r="GG406" s="78"/>
      <c r="GH406" s="78"/>
      <c r="GI406" s="78"/>
      <c r="GJ406" s="78"/>
      <c r="GK406" s="78"/>
      <c r="GL406" s="78"/>
      <c r="GM406" s="78"/>
      <c r="GN406" s="78"/>
      <c r="GO406" s="78"/>
      <c r="GP406" s="78"/>
      <c r="GQ406" s="78"/>
      <c r="GR406" s="78"/>
      <c r="GS406" s="78"/>
      <c r="GT406" s="78"/>
      <c r="GU406" s="78"/>
      <c r="GV406" s="78"/>
      <c r="GW406" s="78"/>
      <c r="GX406" s="78"/>
      <c r="GY406" s="78"/>
      <c r="GZ406" s="78"/>
      <c r="HA406" s="78"/>
      <c r="HB406" s="78"/>
      <c r="HC406" s="78"/>
      <c r="HD406" s="78"/>
      <c r="HE406" s="78"/>
      <c r="HF406" s="78"/>
      <c r="HG406" s="78"/>
      <c r="HH406" s="78"/>
      <c r="HI406" s="78"/>
      <c r="HJ406" s="78"/>
      <c r="HK406" s="78"/>
      <c r="HL406" s="78"/>
      <c r="HM406" s="78"/>
      <c r="HN406" s="78"/>
      <c r="HO406" s="78"/>
      <c r="HP406" s="78"/>
      <c r="HQ406" s="78"/>
      <c r="HR406" s="78"/>
      <c r="HS406" s="78"/>
      <c r="HT406" s="78"/>
      <c r="HU406" s="78"/>
      <c r="HV406" s="78"/>
      <c r="HW406" s="78"/>
      <c r="HX406" s="78"/>
      <c r="HY406" s="78"/>
      <c r="HZ406" s="78"/>
      <c r="IA406" s="78"/>
      <c r="IB406" s="78"/>
      <c r="IC406" s="78"/>
      <c r="ID406" s="78"/>
      <c r="IE406" s="78"/>
      <c r="IF406" s="78"/>
      <c r="IG406" s="78"/>
      <c r="IH406" s="78"/>
      <c r="II406" s="78"/>
      <c r="IJ406" s="78"/>
      <c r="IK406" s="78"/>
      <c r="IL406" s="78"/>
      <c r="IM406" s="78"/>
      <c r="IN406" s="78"/>
      <c r="IO406" s="78"/>
      <c r="IP406" s="78"/>
      <c r="IQ406" s="78"/>
      <c r="IR406" s="78"/>
      <c r="IS406" s="78"/>
      <c r="IT406" s="78"/>
      <c r="IU406" s="78"/>
      <c r="IV406" s="78"/>
      <c r="IW406" s="78"/>
      <c r="IX406" s="78"/>
      <c r="IY406" s="78"/>
      <c r="IZ406" s="78"/>
      <c r="JA406" s="78"/>
      <c r="JB406" s="78"/>
      <c r="JC406" s="78"/>
      <c r="JD406" s="78"/>
      <c r="JE406" s="78"/>
      <c r="JF406" s="78"/>
      <c r="JG406" s="78"/>
      <c r="JH406" s="78"/>
      <c r="JI406" s="78"/>
      <c r="JJ406" s="78"/>
      <c r="JK406" s="78"/>
      <c r="JL406" s="78"/>
      <c r="JM406" s="78"/>
      <c r="JN406" s="78"/>
      <c r="JO406" s="78"/>
      <c r="JP406" s="78"/>
      <c r="JQ406" s="78"/>
      <c r="JR406" s="78"/>
      <c r="JS406" s="78"/>
      <c r="JT406" s="78"/>
      <c r="JU406" s="78"/>
      <c r="JV406" s="78"/>
      <c r="JW406" s="78"/>
      <c r="JX406" s="78"/>
      <c r="JY406" s="78"/>
      <c r="JZ406" s="78"/>
      <c r="KA406" s="78"/>
      <c r="KB406" s="78"/>
      <c r="KC406" s="78"/>
      <c r="KD406" s="78"/>
      <c r="KE406" s="78"/>
      <c r="KF406" s="78"/>
      <c r="KG406" s="78"/>
      <c r="KH406" s="78"/>
      <c r="KI406" s="78"/>
      <c r="KJ406" s="78"/>
      <c r="KK406" s="78"/>
      <c r="KL406" s="78"/>
      <c r="KM406" s="78"/>
      <c r="KN406" s="78"/>
      <c r="KO406" s="78"/>
      <c r="KP406" s="78"/>
      <c r="KQ406" s="78"/>
      <c r="KR406" s="78"/>
      <c r="KS406" s="78"/>
      <c r="KT406" s="78"/>
      <c r="KU406" s="78"/>
      <c r="KV406" s="78"/>
      <c r="KW406" s="78"/>
      <c r="KX406" s="78"/>
      <c r="KY406" s="78"/>
      <c r="KZ406" s="78"/>
      <c r="LA406" s="78"/>
      <c r="LB406" s="78"/>
      <c r="LC406" s="78"/>
      <c r="LD406" s="78"/>
      <c r="LE406" s="78"/>
      <c r="LF406" s="78"/>
      <c r="LG406" s="78"/>
      <c r="LH406" s="78"/>
      <c r="LI406" s="78"/>
      <c r="LJ406" s="78"/>
      <c r="LK406" s="78"/>
      <c r="LL406" s="78"/>
      <c r="LM406" s="78"/>
      <c r="LN406" s="78"/>
      <c r="LO406" s="78"/>
      <c r="LP406" s="78"/>
      <c r="LQ406" s="78"/>
      <c r="LR406" s="78"/>
      <c r="LS406" s="78"/>
      <c r="LT406" s="78"/>
      <c r="LU406" s="78"/>
      <c r="LV406" s="78"/>
      <c r="LW406" s="78"/>
      <c r="LX406" s="78"/>
      <c r="LY406" s="78"/>
      <c r="LZ406" s="78"/>
      <c r="MA406" s="78"/>
      <c r="MB406" s="78"/>
      <c r="MC406" s="78"/>
      <c r="MD406" s="78"/>
      <c r="ME406" s="78"/>
      <c r="MF406" s="78"/>
      <c r="MG406" s="78"/>
      <c r="MH406" s="78"/>
      <c r="MI406" s="78"/>
      <c r="MJ406" s="78"/>
      <c r="MK406" s="78"/>
      <c r="ML406" s="78"/>
      <c r="MM406" s="78"/>
      <c r="MN406" s="78"/>
      <c r="MO406" s="78"/>
      <c r="MP406" s="78"/>
      <c r="MQ406" s="78"/>
      <c r="MR406" s="78"/>
      <c r="MS406" s="78"/>
      <c r="MT406" s="78"/>
      <c r="MU406" s="78"/>
      <c r="MV406" s="78"/>
      <c r="MW406" s="78"/>
      <c r="MX406" s="78"/>
      <c r="MY406" s="78"/>
      <c r="MZ406" s="78"/>
      <c r="NA406" s="78"/>
      <c r="NB406" s="78"/>
      <c r="NC406" s="78"/>
      <c r="ND406" s="78"/>
      <c r="NE406" s="78"/>
      <c r="NF406" s="78"/>
      <c r="NG406" s="78"/>
      <c r="NH406" s="78"/>
      <c r="NI406" s="78"/>
      <c r="NJ406" s="78"/>
      <c r="NK406" s="78"/>
      <c r="NL406" s="78"/>
      <c r="NM406" s="78"/>
      <c r="NN406" s="78"/>
      <c r="NO406" s="78"/>
      <c r="NP406" s="78"/>
      <c r="NQ406" s="78"/>
      <c r="NR406" s="78"/>
      <c r="NS406" s="78"/>
      <c r="NT406" s="78"/>
      <c r="NU406" s="78"/>
      <c r="NV406" s="78"/>
      <c r="NW406" s="78"/>
      <c r="NX406" s="78"/>
      <c r="NY406" s="78"/>
      <c r="NZ406" s="78"/>
      <c r="OA406" s="78"/>
      <c r="OB406" s="78"/>
      <c r="OC406" s="78"/>
      <c r="OD406" s="78"/>
      <c r="OE406" s="78"/>
      <c r="OF406" s="78"/>
      <c r="OG406" s="78"/>
      <c r="OH406" s="78"/>
      <c r="OI406" s="78"/>
      <c r="OJ406" s="78"/>
      <c r="OK406" s="78"/>
      <c r="OL406" s="78"/>
      <c r="OM406" s="78"/>
      <c r="ON406" s="78"/>
      <c r="OO406" s="78"/>
      <c r="OP406" s="78"/>
      <c r="OQ406" s="78"/>
      <c r="OR406" s="78"/>
      <c r="OS406" s="78"/>
      <c r="OT406" s="78"/>
      <c r="OU406" s="78"/>
      <c r="OV406" s="78"/>
      <c r="OW406" s="78"/>
      <c r="OX406" s="78"/>
      <c r="OY406" s="78"/>
      <c r="OZ406" s="78"/>
      <c r="PA406" s="78"/>
      <c r="PB406" s="78"/>
      <c r="PC406" s="78"/>
      <c r="PD406" s="78"/>
      <c r="PE406" s="78"/>
      <c r="PF406" s="78"/>
      <c r="PG406" s="78"/>
      <c r="PH406" s="78"/>
      <c r="PI406" s="78"/>
      <c r="PJ406" s="78"/>
      <c r="PK406" s="78"/>
      <c r="PL406" s="78"/>
      <c r="PM406" s="78"/>
      <c r="PN406" s="78"/>
      <c r="PO406" s="78"/>
      <c r="PP406" s="78"/>
      <c r="PQ406" s="78"/>
      <c r="PR406" s="78"/>
      <c r="PS406" s="78"/>
      <c r="PT406" s="78"/>
      <c r="PU406" s="78"/>
      <c r="PV406" s="78"/>
      <c r="PW406" s="78"/>
      <c r="PX406" s="78"/>
      <c r="PY406" s="78"/>
      <c r="PZ406" s="78"/>
      <c r="QA406" s="78"/>
      <c r="QB406" s="78"/>
      <c r="QC406" s="78"/>
      <c r="QD406" s="78"/>
      <c r="QE406" s="78"/>
      <c r="QF406" s="78"/>
      <c r="QG406" s="78"/>
      <c r="QH406" s="78"/>
      <c r="QI406" s="78"/>
      <c r="QJ406" s="78"/>
      <c r="QK406" s="78"/>
      <c r="QL406" s="78"/>
      <c r="QM406" s="78"/>
      <c r="QN406" s="78"/>
      <c r="QO406" s="78"/>
    </row>
    <row r="407" spans="1:457" s="125" customFormat="1" x14ac:dyDescent="0.25">
      <c r="A407" s="54"/>
      <c r="B407" s="21" t="s">
        <v>416</v>
      </c>
      <c r="C407" s="63"/>
      <c r="D407" s="351">
        <v>10.906000000000001</v>
      </c>
      <c r="E407" s="345">
        <v>8.1999999999999993</v>
      </c>
      <c r="F407" s="58"/>
      <c r="G407" s="58"/>
      <c r="H407" s="59"/>
      <c r="I407" s="59"/>
      <c r="J407" s="40"/>
      <c r="K407" s="21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  <c r="BW407" s="77"/>
      <c r="BX407" s="77"/>
      <c r="BY407" s="77"/>
      <c r="BZ407" s="77"/>
      <c r="CA407" s="77"/>
      <c r="CB407" s="77"/>
      <c r="CC407" s="78"/>
      <c r="CD407" s="78"/>
      <c r="CE407" s="78"/>
      <c r="CF407" s="78"/>
      <c r="CG407" s="78"/>
      <c r="CH407" s="78"/>
      <c r="CI407" s="78"/>
      <c r="CJ407" s="78"/>
      <c r="CK407" s="78"/>
      <c r="CL407" s="78"/>
      <c r="CM407" s="78"/>
      <c r="CN407" s="78"/>
      <c r="CO407" s="78"/>
      <c r="CP407" s="78"/>
      <c r="CQ407" s="78"/>
      <c r="CR407" s="78"/>
      <c r="CS407" s="78"/>
      <c r="CT407" s="78"/>
      <c r="CU407" s="78"/>
      <c r="CV407" s="78"/>
      <c r="CW407" s="78"/>
      <c r="CX407" s="78"/>
      <c r="CY407" s="78"/>
      <c r="CZ407" s="78"/>
      <c r="DA407" s="78"/>
      <c r="DB407" s="78"/>
      <c r="DC407" s="78"/>
      <c r="DD407" s="78"/>
      <c r="DE407" s="78"/>
      <c r="DF407" s="78"/>
      <c r="DG407" s="78"/>
      <c r="DH407" s="78"/>
      <c r="DI407" s="78"/>
      <c r="DJ407" s="78"/>
      <c r="DK407" s="78"/>
      <c r="DL407" s="78"/>
      <c r="DM407" s="78"/>
      <c r="DN407" s="78"/>
      <c r="DO407" s="78"/>
      <c r="DP407" s="78"/>
      <c r="DQ407" s="78"/>
      <c r="DR407" s="78"/>
      <c r="DS407" s="78"/>
      <c r="DT407" s="78"/>
      <c r="DU407" s="78"/>
      <c r="DV407" s="78"/>
      <c r="DW407" s="78"/>
      <c r="DX407" s="78"/>
      <c r="DY407" s="78"/>
      <c r="DZ407" s="78"/>
      <c r="EA407" s="78"/>
      <c r="EB407" s="78"/>
      <c r="EC407" s="78"/>
      <c r="ED407" s="78"/>
      <c r="EE407" s="78"/>
      <c r="EF407" s="78"/>
      <c r="EG407" s="78"/>
      <c r="EH407" s="78"/>
      <c r="EI407" s="78"/>
      <c r="EJ407" s="78"/>
      <c r="EK407" s="78"/>
      <c r="EL407" s="78"/>
      <c r="EM407" s="78"/>
      <c r="EN407" s="78"/>
      <c r="EO407" s="78"/>
      <c r="EP407" s="78"/>
      <c r="EQ407" s="78"/>
      <c r="ER407" s="78"/>
      <c r="ES407" s="78"/>
      <c r="ET407" s="78"/>
      <c r="EU407" s="78"/>
      <c r="EV407" s="78"/>
      <c r="EW407" s="78"/>
      <c r="EX407" s="78"/>
      <c r="EY407" s="78"/>
      <c r="EZ407" s="78"/>
      <c r="FA407" s="78"/>
      <c r="FB407" s="78"/>
      <c r="FC407" s="78"/>
      <c r="FD407" s="78"/>
      <c r="FE407" s="78"/>
      <c r="FF407" s="78"/>
      <c r="FG407" s="78"/>
      <c r="FH407" s="78"/>
      <c r="FI407" s="78"/>
      <c r="FJ407" s="78"/>
      <c r="FK407" s="78"/>
      <c r="FL407" s="78"/>
      <c r="FM407" s="78"/>
      <c r="FN407" s="78"/>
      <c r="FO407" s="78"/>
      <c r="FP407" s="78"/>
      <c r="FQ407" s="78"/>
      <c r="FR407" s="78"/>
      <c r="FS407" s="78"/>
      <c r="FT407" s="78"/>
      <c r="FU407" s="78"/>
      <c r="FV407" s="78"/>
      <c r="FW407" s="78"/>
      <c r="FX407" s="78"/>
      <c r="FY407" s="78"/>
      <c r="FZ407" s="78"/>
      <c r="GA407" s="78"/>
      <c r="GB407" s="78"/>
      <c r="GC407" s="78"/>
      <c r="GD407" s="78"/>
      <c r="GE407" s="78"/>
      <c r="GF407" s="78"/>
      <c r="GG407" s="78"/>
      <c r="GH407" s="78"/>
      <c r="GI407" s="78"/>
      <c r="GJ407" s="78"/>
      <c r="GK407" s="78"/>
      <c r="GL407" s="78"/>
      <c r="GM407" s="78"/>
      <c r="GN407" s="78"/>
      <c r="GO407" s="78"/>
      <c r="GP407" s="78"/>
      <c r="GQ407" s="78"/>
      <c r="GR407" s="78"/>
      <c r="GS407" s="78"/>
      <c r="GT407" s="78"/>
      <c r="GU407" s="78"/>
      <c r="GV407" s="78"/>
      <c r="GW407" s="78"/>
      <c r="GX407" s="78"/>
      <c r="GY407" s="78"/>
      <c r="GZ407" s="78"/>
      <c r="HA407" s="78"/>
      <c r="HB407" s="78"/>
      <c r="HC407" s="78"/>
      <c r="HD407" s="78"/>
      <c r="HE407" s="78"/>
      <c r="HF407" s="78"/>
      <c r="HG407" s="78"/>
      <c r="HH407" s="78"/>
      <c r="HI407" s="78"/>
      <c r="HJ407" s="78"/>
      <c r="HK407" s="78"/>
      <c r="HL407" s="78"/>
      <c r="HM407" s="78"/>
      <c r="HN407" s="78"/>
      <c r="HO407" s="78"/>
      <c r="HP407" s="78"/>
      <c r="HQ407" s="78"/>
      <c r="HR407" s="78"/>
      <c r="HS407" s="78"/>
      <c r="HT407" s="78"/>
      <c r="HU407" s="78"/>
      <c r="HV407" s="78"/>
      <c r="HW407" s="78"/>
      <c r="HX407" s="78"/>
      <c r="HY407" s="78"/>
      <c r="HZ407" s="78"/>
      <c r="IA407" s="78"/>
      <c r="IB407" s="78"/>
      <c r="IC407" s="78"/>
      <c r="ID407" s="78"/>
      <c r="IE407" s="78"/>
      <c r="IF407" s="78"/>
      <c r="IG407" s="78"/>
      <c r="IH407" s="78"/>
      <c r="II407" s="78"/>
      <c r="IJ407" s="78"/>
      <c r="IK407" s="78"/>
      <c r="IL407" s="78"/>
      <c r="IM407" s="78"/>
      <c r="IN407" s="78"/>
      <c r="IO407" s="78"/>
      <c r="IP407" s="78"/>
      <c r="IQ407" s="78"/>
      <c r="IR407" s="78"/>
      <c r="IS407" s="78"/>
      <c r="IT407" s="78"/>
      <c r="IU407" s="78"/>
      <c r="IV407" s="78"/>
      <c r="IW407" s="78"/>
      <c r="IX407" s="78"/>
      <c r="IY407" s="78"/>
      <c r="IZ407" s="78"/>
      <c r="JA407" s="78"/>
      <c r="JB407" s="78"/>
      <c r="JC407" s="78"/>
      <c r="JD407" s="78"/>
      <c r="JE407" s="78"/>
      <c r="JF407" s="78"/>
      <c r="JG407" s="78"/>
      <c r="JH407" s="78"/>
      <c r="JI407" s="78"/>
      <c r="JJ407" s="78"/>
      <c r="JK407" s="78"/>
      <c r="JL407" s="78"/>
      <c r="JM407" s="78"/>
      <c r="JN407" s="78"/>
      <c r="JO407" s="78"/>
      <c r="JP407" s="78"/>
      <c r="JQ407" s="78"/>
      <c r="JR407" s="78"/>
      <c r="JS407" s="78"/>
      <c r="JT407" s="78"/>
      <c r="JU407" s="78"/>
      <c r="JV407" s="78"/>
      <c r="JW407" s="78"/>
      <c r="JX407" s="78"/>
      <c r="JY407" s="78"/>
      <c r="JZ407" s="78"/>
      <c r="KA407" s="78"/>
      <c r="KB407" s="78"/>
      <c r="KC407" s="78"/>
      <c r="KD407" s="78"/>
      <c r="KE407" s="78"/>
      <c r="KF407" s="78"/>
      <c r="KG407" s="78"/>
      <c r="KH407" s="78"/>
      <c r="KI407" s="78"/>
      <c r="KJ407" s="78"/>
      <c r="KK407" s="78"/>
      <c r="KL407" s="78"/>
      <c r="KM407" s="78"/>
      <c r="KN407" s="78"/>
      <c r="KO407" s="78"/>
      <c r="KP407" s="78"/>
      <c r="KQ407" s="78"/>
      <c r="KR407" s="78"/>
      <c r="KS407" s="78"/>
      <c r="KT407" s="78"/>
      <c r="KU407" s="78"/>
      <c r="KV407" s="78"/>
      <c r="KW407" s="78"/>
      <c r="KX407" s="78"/>
      <c r="KY407" s="78"/>
      <c r="KZ407" s="78"/>
      <c r="LA407" s="78"/>
      <c r="LB407" s="78"/>
      <c r="LC407" s="78"/>
      <c r="LD407" s="78"/>
      <c r="LE407" s="78"/>
      <c r="LF407" s="78"/>
      <c r="LG407" s="78"/>
      <c r="LH407" s="78"/>
      <c r="LI407" s="78"/>
      <c r="LJ407" s="78"/>
      <c r="LK407" s="78"/>
      <c r="LL407" s="78"/>
      <c r="LM407" s="78"/>
      <c r="LN407" s="78"/>
      <c r="LO407" s="78"/>
      <c r="LP407" s="78"/>
      <c r="LQ407" s="78"/>
      <c r="LR407" s="78"/>
      <c r="LS407" s="78"/>
      <c r="LT407" s="78"/>
      <c r="LU407" s="78"/>
      <c r="LV407" s="78"/>
      <c r="LW407" s="78"/>
      <c r="LX407" s="78"/>
      <c r="LY407" s="78"/>
      <c r="LZ407" s="78"/>
      <c r="MA407" s="78"/>
      <c r="MB407" s="78"/>
      <c r="MC407" s="78"/>
      <c r="MD407" s="78"/>
      <c r="ME407" s="78"/>
      <c r="MF407" s="78"/>
      <c r="MG407" s="78"/>
      <c r="MH407" s="78"/>
      <c r="MI407" s="78"/>
      <c r="MJ407" s="78"/>
      <c r="MK407" s="78"/>
      <c r="ML407" s="78"/>
      <c r="MM407" s="78"/>
      <c r="MN407" s="78"/>
      <c r="MO407" s="78"/>
      <c r="MP407" s="78"/>
      <c r="MQ407" s="78"/>
      <c r="MR407" s="78"/>
      <c r="MS407" s="78"/>
      <c r="MT407" s="78"/>
      <c r="MU407" s="78"/>
      <c r="MV407" s="78"/>
      <c r="MW407" s="78"/>
      <c r="MX407" s="78"/>
      <c r="MY407" s="78"/>
      <c r="MZ407" s="78"/>
      <c r="NA407" s="78"/>
      <c r="NB407" s="78"/>
      <c r="NC407" s="78"/>
      <c r="ND407" s="78"/>
      <c r="NE407" s="78"/>
      <c r="NF407" s="78"/>
      <c r="NG407" s="78"/>
      <c r="NH407" s="78"/>
      <c r="NI407" s="78"/>
      <c r="NJ407" s="78"/>
      <c r="NK407" s="78"/>
      <c r="NL407" s="78"/>
      <c r="NM407" s="78"/>
      <c r="NN407" s="78"/>
      <c r="NO407" s="78"/>
      <c r="NP407" s="78"/>
      <c r="NQ407" s="78"/>
      <c r="NR407" s="78"/>
      <c r="NS407" s="78"/>
      <c r="NT407" s="78"/>
      <c r="NU407" s="78"/>
      <c r="NV407" s="78"/>
      <c r="NW407" s="78"/>
      <c r="NX407" s="78"/>
      <c r="NY407" s="78"/>
      <c r="NZ407" s="78"/>
      <c r="OA407" s="78"/>
      <c r="OB407" s="78"/>
      <c r="OC407" s="78"/>
      <c r="OD407" s="78"/>
      <c r="OE407" s="78"/>
      <c r="OF407" s="78"/>
      <c r="OG407" s="78"/>
      <c r="OH407" s="78"/>
      <c r="OI407" s="78"/>
      <c r="OJ407" s="78"/>
      <c r="OK407" s="78"/>
      <c r="OL407" s="78"/>
      <c r="OM407" s="78"/>
      <c r="ON407" s="78"/>
      <c r="OO407" s="78"/>
      <c r="OP407" s="78"/>
      <c r="OQ407" s="78"/>
      <c r="OR407" s="78"/>
      <c r="OS407" s="78"/>
      <c r="OT407" s="78"/>
      <c r="OU407" s="78"/>
      <c r="OV407" s="78"/>
      <c r="OW407" s="78"/>
      <c r="OX407" s="78"/>
      <c r="OY407" s="78"/>
      <c r="OZ407" s="78"/>
      <c r="PA407" s="78"/>
      <c r="PB407" s="78"/>
      <c r="PC407" s="78"/>
      <c r="PD407" s="78"/>
      <c r="PE407" s="78"/>
      <c r="PF407" s="78"/>
      <c r="PG407" s="78"/>
      <c r="PH407" s="78"/>
      <c r="PI407" s="78"/>
      <c r="PJ407" s="78"/>
      <c r="PK407" s="78"/>
      <c r="PL407" s="78"/>
      <c r="PM407" s="78"/>
      <c r="PN407" s="78"/>
      <c r="PO407" s="78"/>
      <c r="PP407" s="78"/>
      <c r="PQ407" s="78"/>
      <c r="PR407" s="78"/>
      <c r="PS407" s="78"/>
      <c r="PT407" s="78"/>
      <c r="PU407" s="78"/>
      <c r="PV407" s="78"/>
      <c r="PW407" s="78"/>
      <c r="PX407" s="78"/>
      <c r="PY407" s="78"/>
      <c r="PZ407" s="78"/>
      <c r="QA407" s="78"/>
      <c r="QB407" s="78"/>
      <c r="QC407" s="78"/>
      <c r="QD407" s="78"/>
      <c r="QE407" s="78"/>
      <c r="QF407" s="78"/>
      <c r="QG407" s="78"/>
      <c r="QH407" s="78"/>
      <c r="QI407" s="78"/>
      <c r="QJ407" s="78"/>
      <c r="QK407" s="78"/>
      <c r="QL407" s="78"/>
      <c r="QM407" s="78"/>
      <c r="QN407" s="78"/>
      <c r="QO407" s="78"/>
    </row>
    <row r="408" spans="1:457" s="125" customFormat="1" x14ac:dyDescent="0.25">
      <c r="A408" s="54"/>
      <c r="B408" s="21" t="s">
        <v>53</v>
      </c>
      <c r="C408" s="63"/>
      <c r="D408" s="345">
        <v>13.1</v>
      </c>
      <c r="E408" s="351">
        <v>11.004</v>
      </c>
      <c r="F408" s="58"/>
      <c r="G408" s="58"/>
      <c r="H408" s="59"/>
      <c r="I408" s="59"/>
      <c r="J408" s="40"/>
      <c r="K408" s="21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  <c r="BW408" s="77"/>
      <c r="BX408" s="77"/>
      <c r="BY408" s="77"/>
      <c r="BZ408" s="77"/>
      <c r="CA408" s="77"/>
      <c r="CB408" s="77"/>
      <c r="CC408" s="78"/>
      <c r="CD408" s="78"/>
      <c r="CE408" s="78"/>
      <c r="CF408" s="78"/>
      <c r="CG408" s="78"/>
      <c r="CH408" s="78"/>
      <c r="CI408" s="78"/>
      <c r="CJ408" s="78"/>
      <c r="CK408" s="78"/>
      <c r="CL408" s="78"/>
      <c r="CM408" s="78"/>
      <c r="CN408" s="78"/>
      <c r="CO408" s="78"/>
      <c r="CP408" s="78"/>
      <c r="CQ408" s="78"/>
      <c r="CR408" s="78"/>
      <c r="CS408" s="78"/>
      <c r="CT408" s="78"/>
      <c r="CU408" s="78"/>
      <c r="CV408" s="78"/>
      <c r="CW408" s="78"/>
      <c r="CX408" s="78"/>
      <c r="CY408" s="78"/>
      <c r="CZ408" s="78"/>
      <c r="DA408" s="78"/>
      <c r="DB408" s="78"/>
      <c r="DC408" s="78"/>
      <c r="DD408" s="78"/>
      <c r="DE408" s="78"/>
      <c r="DF408" s="78"/>
      <c r="DG408" s="78"/>
      <c r="DH408" s="78"/>
      <c r="DI408" s="78"/>
      <c r="DJ408" s="78"/>
      <c r="DK408" s="78"/>
      <c r="DL408" s="78"/>
      <c r="DM408" s="78"/>
      <c r="DN408" s="78"/>
      <c r="DO408" s="78"/>
      <c r="DP408" s="78"/>
      <c r="DQ408" s="78"/>
      <c r="DR408" s="78"/>
      <c r="DS408" s="78"/>
      <c r="DT408" s="78"/>
      <c r="DU408" s="78"/>
      <c r="DV408" s="78"/>
      <c r="DW408" s="78"/>
      <c r="DX408" s="78"/>
      <c r="DY408" s="78"/>
      <c r="DZ408" s="78"/>
      <c r="EA408" s="78"/>
      <c r="EB408" s="78"/>
      <c r="EC408" s="78"/>
      <c r="ED408" s="78"/>
      <c r="EE408" s="78"/>
      <c r="EF408" s="78"/>
      <c r="EG408" s="78"/>
      <c r="EH408" s="78"/>
      <c r="EI408" s="78"/>
      <c r="EJ408" s="78"/>
      <c r="EK408" s="78"/>
      <c r="EL408" s="78"/>
      <c r="EM408" s="78"/>
      <c r="EN408" s="78"/>
      <c r="EO408" s="78"/>
      <c r="EP408" s="78"/>
      <c r="EQ408" s="78"/>
      <c r="ER408" s="78"/>
      <c r="ES408" s="78"/>
      <c r="ET408" s="78"/>
      <c r="EU408" s="78"/>
      <c r="EV408" s="78"/>
      <c r="EW408" s="78"/>
      <c r="EX408" s="78"/>
      <c r="EY408" s="78"/>
      <c r="EZ408" s="78"/>
      <c r="FA408" s="78"/>
      <c r="FB408" s="78"/>
      <c r="FC408" s="78"/>
      <c r="FD408" s="78"/>
      <c r="FE408" s="78"/>
      <c r="FF408" s="78"/>
      <c r="FG408" s="78"/>
      <c r="FH408" s="78"/>
      <c r="FI408" s="78"/>
      <c r="FJ408" s="78"/>
      <c r="FK408" s="78"/>
      <c r="FL408" s="78"/>
      <c r="FM408" s="78"/>
      <c r="FN408" s="78"/>
      <c r="FO408" s="78"/>
      <c r="FP408" s="78"/>
      <c r="FQ408" s="78"/>
      <c r="FR408" s="78"/>
      <c r="FS408" s="78"/>
      <c r="FT408" s="78"/>
      <c r="FU408" s="78"/>
      <c r="FV408" s="78"/>
      <c r="FW408" s="78"/>
      <c r="FX408" s="78"/>
      <c r="FY408" s="78"/>
      <c r="FZ408" s="78"/>
      <c r="GA408" s="78"/>
      <c r="GB408" s="78"/>
      <c r="GC408" s="78"/>
      <c r="GD408" s="78"/>
      <c r="GE408" s="78"/>
      <c r="GF408" s="78"/>
      <c r="GG408" s="78"/>
      <c r="GH408" s="78"/>
      <c r="GI408" s="78"/>
      <c r="GJ408" s="78"/>
      <c r="GK408" s="78"/>
      <c r="GL408" s="78"/>
      <c r="GM408" s="78"/>
      <c r="GN408" s="78"/>
      <c r="GO408" s="78"/>
      <c r="GP408" s="78"/>
      <c r="GQ408" s="78"/>
      <c r="GR408" s="78"/>
      <c r="GS408" s="78"/>
      <c r="GT408" s="78"/>
      <c r="GU408" s="78"/>
      <c r="GV408" s="78"/>
      <c r="GW408" s="78"/>
      <c r="GX408" s="78"/>
      <c r="GY408" s="78"/>
      <c r="GZ408" s="78"/>
      <c r="HA408" s="78"/>
      <c r="HB408" s="78"/>
      <c r="HC408" s="78"/>
      <c r="HD408" s="78"/>
      <c r="HE408" s="78"/>
      <c r="HF408" s="78"/>
      <c r="HG408" s="78"/>
      <c r="HH408" s="78"/>
      <c r="HI408" s="78"/>
      <c r="HJ408" s="78"/>
      <c r="HK408" s="78"/>
      <c r="HL408" s="78"/>
      <c r="HM408" s="78"/>
      <c r="HN408" s="78"/>
      <c r="HO408" s="78"/>
      <c r="HP408" s="78"/>
      <c r="HQ408" s="78"/>
      <c r="HR408" s="78"/>
      <c r="HS408" s="78"/>
      <c r="HT408" s="78"/>
      <c r="HU408" s="78"/>
      <c r="HV408" s="78"/>
      <c r="HW408" s="78"/>
      <c r="HX408" s="78"/>
      <c r="HY408" s="78"/>
      <c r="HZ408" s="78"/>
      <c r="IA408" s="78"/>
      <c r="IB408" s="78"/>
      <c r="IC408" s="78"/>
      <c r="ID408" s="78"/>
      <c r="IE408" s="78"/>
      <c r="IF408" s="78"/>
      <c r="IG408" s="78"/>
      <c r="IH408" s="78"/>
      <c r="II408" s="78"/>
      <c r="IJ408" s="78"/>
      <c r="IK408" s="78"/>
      <c r="IL408" s="78"/>
      <c r="IM408" s="78"/>
      <c r="IN408" s="78"/>
      <c r="IO408" s="78"/>
      <c r="IP408" s="78"/>
      <c r="IQ408" s="78"/>
      <c r="IR408" s="78"/>
      <c r="IS408" s="78"/>
      <c r="IT408" s="78"/>
      <c r="IU408" s="78"/>
      <c r="IV408" s="78"/>
      <c r="IW408" s="78"/>
      <c r="IX408" s="78"/>
      <c r="IY408" s="78"/>
      <c r="IZ408" s="78"/>
      <c r="JA408" s="78"/>
      <c r="JB408" s="78"/>
      <c r="JC408" s="78"/>
      <c r="JD408" s="78"/>
      <c r="JE408" s="78"/>
      <c r="JF408" s="78"/>
      <c r="JG408" s="78"/>
      <c r="JH408" s="78"/>
      <c r="JI408" s="78"/>
      <c r="JJ408" s="78"/>
      <c r="JK408" s="78"/>
      <c r="JL408" s="78"/>
      <c r="JM408" s="78"/>
      <c r="JN408" s="78"/>
      <c r="JO408" s="78"/>
      <c r="JP408" s="78"/>
      <c r="JQ408" s="78"/>
      <c r="JR408" s="78"/>
      <c r="JS408" s="78"/>
      <c r="JT408" s="78"/>
      <c r="JU408" s="78"/>
      <c r="JV408" s="78"/>
      <c r="JW408" s="78"/>
      <c r="JX408" s="78"/>
      <c r="JY408" s="78"/>
      <c r="JZ408" s="78"/>
      <c r="KA408" s="78"/>
      <c r="KB408" s="78"/>
      <c r="KC408" s="78"/>
      <c r="KD408" s="78"/>
      <c r="KE408" s="78"/>
      <c r="KF408" s="78"/>
      <c r="KG408" s="78"/>
      <c r="KH408" s="78"/>
      <c r="KI408" s="78"/>
      <c r="KJ408" s="78"/>
      <c r="KK408" s="78"/>
      <c r="KL408" s="78"/>
      <c r="KM408" s="78"/>
      <c r="KN408" s="78"/>
      <c r="KO408" s="78"/>
      <c r="KP408" s="78"/>
      <c r="KQ408" s="78"/>
      <c r="KR408" s="78"/>
      <c r="KS408" s="78"/>
      <c r="KT408" s="78"/>
      <c r="KU408" s="78"/>
      <c r="KV408" s="78"/>
      <c r="KW408" s="78"/>
      <c r="KX408" s="78"/>
      <c r="KY408" s="78"/>
      <c r="KZ408" s="78"/>
      <c r="LA408" s="78"/>
      <c r="LB408" s="78"/>
      <c r="LC408" s="78"/>
      <c r="LD408" s="78"/>
      <c r="LE408" s="78"/>
      <c r="LF408" s="78"/>
      <c r="LG408" s="78"/>
      <c r="LH408" s="78"/>
      <c r="LI408" s="78"/>
      <c r="LJ408" s="78"/>
      <c r="LK408" s="78"/>
      <c r="LL408" s="78"/>
      <c r="LM408" s="78"/>
      <c r="LN408" s="78"/>
      <c r="LO408" s="78"/>
      <c r="LP408" s="78"/>
      <c r="LQ408" s="78"/>
      <c r="LR408" s="78"/>
      <c r="LS408" s="78"/>
      <c r="LT408" s="78"/>
      <c r="LU408" s="78"/>
      <c r="LV408" s="78"/>
      <c r="LW408" s="78"/>
      <c r="LX408" s="78"/>
      <c r="LY408" s="78"/>
      <c r="LZ408" s="78"/>
      <c r="MA408" s="78"/>
      <c r="MB408" s="78"/>
      <c r="MC408" s="78"/>
      <c r="MD408" s="78"/>
      <c r="ME408" s="78"/>
      <c r="MF408" s="78"/>
      <c r="MG408" s="78"/>
      <c r="MH408" s="78"/>
      <c r="MI408" s="78"/>
      <c r="MJ408" s="78"/>
      <c r="MK408" s="78"/>
      <c r="ML408" s="78"/>
      <c r="MM408" s="78"/>
      <c r="MN408" s="78"/>
      <c r="MO408" s="78"/>
      <c r="MP408" s="78"/>
      <c r="MQ408" s="78"/>
      <c r="MR408" s="78"/>
      <c r="MS408" s="78"/>
      <c r="MT408" s="78"/>
      <c r="MU408" s="78"/>
      <c r="MV408" s="78"/>
      <c r="MW408" s="78"/>
      <c r="MX408" s="78"/>
      <c r="MY408" s="78"/>
      <c r="MZ408" s="78"/>
      <c r="NA408" s="78"/>
      <c r="NB408" s="78"/>
      <c r="NC408" s="78"/>
      <c r="ND408" s="78"/>
      <c r="NE408" s="78"/>
      <c r="NF408" s="78"/>
      <c r="NG408" s="78"/>
      <c r="NH408" s="78"/>
      <c r="NI408" s="78"/>
      <c r="NJ408" s="78"/>
      <c r="NK408" s="78"/>
      <c r="NL408" s="78"/>
      <c r="NM408" s="78"/>
      <c r="NN408" s="78"/>
      <c r="NO408" s="78"/>
      <c r="NP408" s="78"/>
      <c r="NQ408" s="78"/>
      <c r="NR408" s="78"/>
      <c r="NS408" s="78"/>
      <c r="NT408" s="78"/>
      <c r="NU408" s="78"/>
      <c r="NV408" s="78"/>
      <c r="NW408" s="78"/>
      <c r="NX408" s="78"/>
      <c r="NY408" s="78"/>
      <c r="NZ408" s="78"/>
      <c r="OA408" s="78"/>
      <c r="OB408" s="78"/>
      <c r="OC408" s="78"/>
      <c r="OD408" s="78"/>
      <c r="OE408" s="78"/>
      <c r="OF408" s="78"/>
      <c r="OG408" s="78"/>
      <c r="OH408" s="78"/>
      <c r="OI408" s="78"/>
      <c r="OJ408" s="78"/>
      <c r="OK408" s="78"/>
      <c r="OL408" s="78"/>
      <c r="OM408" s="78"/>
      <c r="ON408" s="78"/>
      <c r="OO408" s="78"/>
      <c r="OP408" s="78"/>
      <c r="OQ408" s="78"/>
      <c r="OR408" s="78"/>
      <c r="OS408" s="78"/>
      <c r="OT408" s="78"/>
      <c r="OU408" s="78"/>
      <c r="OV408" s="78"/>
      <c r="OW408" s="78"/>
      <c r="OX408" s="78"/>
      <c r="OY408" s="78"/>
      <c r="OZ408" s="78"/>
      <c r="PA408" s="78"/>
      <c r="PB408" s="78"/>
      <c r="PC408" s="78"/>
      <c r="PD408" s="78"/>
      <c r="PE408" s="78"/>
      <c r="PF408" s="78"/>
      <c r="PG408" s="78"/>
      <c r="PH408" s="78"/>
      <c r="PI408" s="78"/>
      <c r="PJ408" s="78"/>
      <c r="PK408" s="78"/>
      <c r="PL408" s="78"/>
      <c r="PM408" s="78"/>
      <c r="PN408" s="78"/>
      <c r="PO408" s="78"/>
      <c r="PP408" s="78"/>
      <c r="PQ408" s="78"/>
      <c r="PR408" s="78"/>
      <c r="PS408" s="78"/>
      <c r="PT408" s="78"/>
      <c r="PU408" s="78"/>
      <c r="PV408" s="78"/>
      <c r="PW408" s="78"/>
      <c r="PX408" s="78"/>
      <c r="PY408" s="78"/>
      <c r="PZ408" s="78"/>
      <c r="QA408" s="78"/>
      <c r="QB408" s="78"/>
      <c r="QC408" s="78"/>
      <c r="QD408" s="78"/>
      <c r="QE408" s="78"/>
      <c r="QF408" s="78"/>
      <c r="QG408" s="78"/>
      <c r="QH408" s="78"/>
      <c r="QI408" s="78"/>
      <c r="QJ408" s="78"/>
      <c r="QK408" s="78"/>
      <c r="QL408" s="78"/>
      <c r="QM408" s="78"/>
      <c r="QN408" s="78"/>
      <c r="QO408" s="78"/>
    </row>
    <row r="409" spans="1:457" s="125" customFormat="1" x14ac:dyDescent="0.25">
      <c r="A409" s="54"/>
      <c r="B409" s="21" t="s">
        <v>80</v>
      </c>
      <c r="C409" s="63"/>
      <c r="D409" s="55">
        <v>11</v>
      </c>
      <c r="E409" s="55">
        <v>11</v>
      </c>
      <c r="F409" s="58"/>
      <c r="G409" s="58"/>
      <c r="H409" s="59"/>
      <c r="I409" s="59"/>
      <c r="J409" s="40"/>
      <c r="K409" s="21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  <c r="BW409" s="77"/>
      <c r="BX409" s="77"/>
      <c r="BY409" s="77"/>
      <c r="BZ409" s="77"/>
      <c r="CA409" s="77"/>
      <c r="CB409" s="77"/>
      <c r="CC409" s="78"/>
      <c r="CD409" s="78"/>
      <c r="CE409" s="78"/>
      <c r="CF409" s="78"/>
      <c r="CG409" s="78"/>
      <c r="CH409" s="78"/>
      <c r="CI409" s="78"/>
      <c r="CJ409" s="78"/>
      <c r="CK409" s="78"/>
      <c r="CL409" s="78"/>
      <c r="CM409" s="78"/>
      <c r="CN409" s="78"/>
      <c r="CO409" s="78"/>
      <c r="CP409" s="78"/>
      <c r="CQ409" s="78"/>
      <c r="CR409" s="78"/>
      <c r="CS409" s="78"/>
      <c r="CT409" s="78"/>
      <c r="CU409" s="78"/>
      <c r="CV409" s="78"/>
      <c r="CW409" s="78"/>
      <c r="CX409" s="78"/>
      <c r="CY409" s="78"/>
      <c r="CZ409" s="78"/>
      <c r="DA409" s="78"/>
      <c r="DB409" s="78"/>
      <c r="DC409" s="78"/>
      <c r="DD409" s="78"/>
      <c r="DE409" s="78"/>
      <c r="DF409" s="78"/>
      <c r="DG409" s="78"/>
      <c r="DH409" s="78"/>
      <c r="DI409" s="78"/>
      <c r="DJ409" s="78"/>
      <c r="DK409" s="78"/>
      <c r="DL409" s="78"/>
      <c r="DM409" s="78"/>
      <c r="DN409" s="78"/>
      <c r="DO409" s="78"/>
      <c r="DP409" s="78"/>
      <c r="DQ409" s="78"/>
      <c r="DR409" s="78"/>
      <c r="DS409" s="78"/>
      <c r="DT409" s="78"/>
      <c r="DU409" s="78"/>
      <c r="DV409" s="78"/>
      <c r="DW409" s="78"/>
      <c r="DX409" s="78"/>
      <c r="DY409" s="78"/>
      <c r="DZ409" s="78"/>
      <c r="EA409" s="78"/>
      <c r="EB409" s="78"/>
      <c r="EC409" s="78"/>
      <c r="ED409" s="78"/>
      <c r="EE409" s="78"/>
      <c r="EF409" s="78"/>
      <c r="EG409" s="78"/>
      <c r="EH409" s="78"/>
      <c r="EI409" s="78"/>
      <c r="EJ409" s="78"/>
      <c r="EK409" s="78"/>
      <c r="EL409" s="78"/>
      <c r="EM409" s="78"/>
      <c r="EN409" s="78"/>
      <c r="EO409" s="78"/>
      <c r="EP409" s="78"/>
      <c r="EQ409" s="78"/>
      <c r="ER409" s="78"/>
      <c r="ES409" s="78"/>
      <c r="ET409" s="78"/>
      <c r="EU409" s="78"/>
      <c r="EV409" s="78"/>
      <c r="EW409" s="78"/>
      <c r="EX409" s="78"/>
      <c r="EY409" s="78"/>
      <c r="EZ409" s="78"/>
      <c r="FA409" s="78"/>
      <c r="FB409" s="78"/>
      <c r="FC409" s="78"/>
      <c r="FD409" s="78"/>
      <c r="FE409" s="78"/>
      <c r="FF409" s="78"/>
      <c r="FG409" s="78"/>
      <c r="FH409" s="78"/>
      <c r="FI409" s="78"/>
      <c r="FJ409" s="78"/>
      <c r="FK409" s="78"/>
      <c r="FL409" s="78"/>
      <c r="FM409" s="78"/>
      <c r="FN409" s="78"/>
      <c r="FO409" s="78"/>
      <c r="FP409" s="78"/>
      <c r="FQ409" s="78"/>
      <c r="FR409" s="78"/>
      <c r="FS409" s="78"/>
      <c r="FT409" s="78"/>
      <c r="FU409" s="78"/>
      <c r="FV409" s="78"/>
      <c r="FW409" s="78"/>
      <c r="FX409" s="78"/>
      <c r="FY409" s="78"/>
      <c r="FZ409" s="78"/>
      <c r="GA409" s="78"/>
      <c r="GB409" s="78"/>
      <c r="GC409" s="78"/>
      <c r="GD409" s="78"/>
      <c r="GE409" s="78"/>
      <c r="GF409" s="78"/>
      <c r="GG409" s="78"/>
      <c r="GH409" s="78"/>
      <c r="GI409" s="78"/>
      <c r="GJ409" s="78"/>
      <c r="GK409" s="78"/>
      <c r="GL409" s="78"/>
      <c r="GM409" s="78"/>
      <c r="GN409" s="78"/>
      <c r="GO409" s="78"/>
      <c r="GP409" s="78"/>
      <c r="GQ409" s="78"/>
      <c r="GR409" s="78"/>
      <c r="GS409" s="78"/>
      <c r="GT409" s="78"/>
      <c r="GU409" s="78"/>
      <c r="GV409" s="78"/>
      <c r="GW409" s="78"/>
      <c r="GX409" s="78"/>
      <c r="GY409" s="78"/>
      <c r="GZ409" s="78"/>
      <c r="HA409" s="78"/>
      <c r="HB409" s="78"/>
      <c r="HC409" s="78"/>
      <c r="HD409" s="78"/>
      <c r="HE409" s="78"/>
      <c r="HF409" s="78"/>
      <c r="HG409" s="78"/>
      <c r="HH409" s="78"/>
      <c r="HI409" s="78"/>
      <c r="HJ409" s="78"/>
      <c r="HK409" s="78"/>
      <c r="HL409" s="78"/>
      <c r="HM409" s="78"/>
      <c r="HN409" s="78"/>
      <c r="HO409" s="78"/>
      <c r="HP409" s="78"/>
      <c r="HQ409" s="78"/>
      <c r="HR409" s="78"/>
      <c r="HS409" s="78"/>
      <c r="HT409" s="78"/>
      <c r="HU409" s="78"/>
      <c r="HV409" s="78"/>
      <c r="HW409" s="78"/>
      <c r="HX409" s="78"/>
      <c r="HY409" s="78"/>
      <c r="HZ409" s="78"/>
      <c r="IA409" s="78"/>
      <c r="IB409" s="78"/>
      <c r="IC409" s="78"/>
      <c r="ID409" s="78"/>
      <c r="IE409" s="78"/>
      <c r="IF409" s="78"/>
      <c r="IG409" s="78"/>
      <c r="IH409" s="78"/>
      <c r="II409" s="78"/>
      <c r="IJ409" s="78"/>
      <c r="IK409" s="78"/>
      <c r="IL409" s="78"/>
      <c r="IM409" s="78"/>
      <c r="IN409" s="78"/>
      <c r="IO409" s="78"/>
      <c r="IP409" s="78"/>
      <c r="IQ409" s="78"/>
      <c r="IR409" s="78"/>
      <c r="IS409" s="78"/>
      <c r="IT409" s="78"/>
      <c r="IU409" s="78"/>
      <c r="IV409" s="78"/>
      <c r="IW409" s="78"/>
      <c r="IX409" s="78"/>
      <c r="IY409" s="78"/>
      <c r="IZ409" s="78"/>
      <c r="JA409" s="78"/>
      <c r="JB409" s="78"/>
      <c r="JC409" s="78"/>
      <c r="JD409" s="78"/>
      <c r="JE409" s="78"/>
      <c r="JF409" s="78"/>
      <c r="JG409" s="78"/>
      <c r="JH409" s="78"/>
      <c r="JI409" s="78"/>
      <c r="JJ409" s="78"/>
      <c r="JK409" s="78"/>
      <c r="JL409" s="78"/>
      <c r="JM409" s="78"/>
      <c r="JN409" s="78"/>
      <c r="JO409" s="78"/>
      <c r="JP409" s="78"/>
      <c r="JQ409" s="78"/>
      <c r="JR409" s="78"/>
      <c r="JS409" s="78"/>
      <c r="JT409" s="78"/>
      <c r="JU409" s="78"/>
      <c r="JV409" s="78"/>
      <c r="JW409" s="78"/>
      <c r="JX409" s="78"/>
      <c r="JY409" s="78"/>
      <c r="JZ409" s="78"/>
      <c r="KA409" s="78"/>
      <c r="KB409" s="78"/>
      <c r="KC409" s="78"/>
      <c r="KD409" s="78"/>
      <c r="KE409" s="78"/>
      <c r="KF409" s="78"/>
      <c r="KG409" s="78"/>
      <c r="KH409" s="78"/>
      <c r="KI409" s="78"/>
      <c r="KJ409" s="78"/>
      <c r="KK409" s="78"/>
      <c r="KL409" s="78"/>
      <c r="KM409" s="78"/>
      <c r="KN409" s="78"/>
      <c r="KO409" s="78"/>
      <c r="KP409" s="78"/>
      <c r="KQ409" s="78"/>
      <c r="KR409" s="78"/>
      <c r="KS409" s="78"/>
      <c r="KT409" s="78"/>
      <c r="KU409" s="78"/>
      <c r="KV409" s="78"/>
      <c r="KW409" s="78"/>
      <c r="KX409" s="78"/>
      <c r="KY409" s="78"/>
      <c r="KZ409" s="78"/>
      <c r="LA409" s="78"/>
      <c r="LB409" s="78"/>
      <c r="LC409" s="78"/>
      <c r="LD409" s="78"/>
      <c r="LE409" s="78"/>
      <c r="LF409" s="78"/>
      <c r="LG409" s="78"/>
      <c r="LH409" s="78"/>
      <c r="LI409" s="78"/>
      <c r="LJ409" s="78"/>
      <c r="LK409" s="78"/>
      <c r="LL409" s="78"/>
      <c r="LM409" s="78"/>
      <c r="LN409" s="78"/>
      <c r="LO409" s="78"/>
      <c r="LP409" s="78"/>
      <c r="LQ409" s="78"/>
      <c r="LR409" s="78"/>
      <c r="LS409" s="78"/>
      <c r="LT409" s="78"/>
      <c r="LU409" s="78"/>
      <c r="LV409" s="78"/>
      <c r="LW409" s="78"/>
      <c r="LX409" s="78"/>
      <c r="LY409" s="78"/>
      <c r="LZ409" s="78"/>
      <c r="MA409" s="78"/>
      <c r="MB409" s="78"/>
      <c r="MC409" s="78"/>
      <c r="MD409" s="78"/>
      <c r="ME409" s="78"/>
      <c r="MF409" s="78"/>
      <c r="MG409" s="78"/>
      <c r="MH409" s="78"/>
      <c r="MI409" s="78"/>
      <c r="MJ409" s="78"/>
      <c r="MK409" s="78"/>
      <c r="ML409" s="78"/>
      <c r="MM409" s="78"/>
      <c r="MN409" s="78"/>
      <c r="MO409" s="78"/>
      <c r="MP409" s="78"/>
      <c r="MQ409" s="78"/>
      <c r="MR409" s="78"/>
      <c r="MS409" s="78"/>
      <c r="MT409" s="78"/>
      <c r="MU409" s="78"/>
      <c r="MV409" s="78"/>
      <c r="MW409" s="78"/>
      <c r="MX409" s="78"/>
      <c r="MY409" s="78"/>
      <c r="MZ409" s="78"/>
      <c r="NA409" s="78"/>
      <c r="NB409" s="78"/>
      <c r="NC409" s="78"/>
      <c r="ND409" s="78"/>
      <c r="NE409" s="78"/>
      <c r="NF409" s="78"/>
      <c r="NG409" s="78"/>
      <c r="NH409" s="78"/>
      <c r="NI409" s="78"/>
      <c r="NJ409" s="78"/>
      <c r="NK409" s="78"/>
      <c r="NL409" s="78"/>
      <c r="NM409" s="78"/>
      <c r="NN409" s="78"/>
      <c r="NO409" s="78"/>
      <c r="NP409" s="78"/>
      <c r="NQ409" s="78"/>
      <c r="NR409" s="78"/>
      <c r="NS409" s="78"/>
      <c r="NT409" s="78"/>
      <c r="NU409" s="78"/>
      <c r="NV409" s="78"/>
      <c r="NW409" s="78"/>
      <c r="NX409" s="78"/>
      <c r="NY409" s="78"/>
      <c r="NZ409" s="78"/>
      <c r="OA409" s="78"/>
      <c r="OB409" s="78"/>
      <c r="OC409" s="78"/>
      <c r="OD409" s="78"/>
      <c r="OE409" s="78"/>
      <c r="OF409" s="78"/>
      <c r="OG409" s="78"/>
      <c r="OH409" s="78"/>
      <c r="OI409" s="78"/>
      <c r="OJ409" s="78"/>
      <c r="OK409" s="78"/>
      <c r="OL409" s="78"/>
      <c r="OM409" s="78"/>
      <c r="ON409" s="78"/>
      <c r="OO409" s="78"/>
      <c r="OP409" s="78"/>
      <c r="OQ409" s="78"/>
      <c r="OR409" s="78"/>
      <c r="OS409" s="78"/>
      <c r="OT409" s="78"/>
      <c r="OU409" s="78"/>
      <c r="OV409" s="78"/>
      <c r="OW409" s="78"/>
      <c r="OX409" s="78"/>
      <c r="OY409" s="78"/>
      <c r="OZ409" s="78"/>
      <c r="PA409" s="78"/>
      <c r="PB409" s="78"/>
      <c r="PC409" s="78"/>
      <c r="PD409" s="78"/>
      <c r="PE409" s="78"/>
      <c r="PF409" s="78"/>
      <c r="PG409" s="78"/>
      <c r="PH409" s="78"/>
      <c r="PI409" s="78"/>
      <c r="PJ409" s="78"/>
      <c r="PK409" s="78"/>
      <c r="PL409" s="78"/>
      <c r="PM409" s="78"/>
      <c r="PN409" s="78"/>
      <c r="PO409" s="78"/>
      <c r="PP409" s="78"/>
      <c r="PQ409" s="78"/>
      <c r="PR409" s="78"/>
      <c r="PS409" s="78"/>
      <c r="PT409" s="78"/>
      <c r="PU409" s="78"/>
      <c r="PV409" s="78"/>
      <c r="PW409" s="78"/>
      <c r="PX409" s="78"/>
      <c r="PY409" s="78"/>
      <c r="PZ409" s="78"/>
      <c r="QA409" s="78"/>
      <c r="QB409" s="78"/>
      <c r="QC409" s="78"/>
      <c r="QD409" s="78"/>
      <c r="QE409" s="78"/>
      <c r="QF409" s="78"/>
      <c r="QG409" s="78"/>
      <c r="QH409" s="78"/>
      <c r="QI409" s="78"/>
      <c r="QJ409" s="78"/>
      <c r="QK409" s="78"/>
      <c r="QL409" s="78"/>
      <c r="QM409" s="78"/>
      <c r="QN409" s="78"/>
      <c r="QO409" s="78"/>
    </row>
    <row r="410" spans="1:457" s="125" customFormat="1" x14ac:dyDescent="0.25">
      <c r="A410" s="54"/>
      <c r="B410" s="21" t="s">
        <v>116</v>
      </c>
      <c r="C410" s="63"/>
      <c r="D410" s="55">
        <v>2.7</v>
      </c>
      <c r="E410" s="55">
        <v>2.7</v>
      </c>
      <c r="F410" s="58"/>
      <c r="G410" s="58"/>
      <c r="H410" s="59"/>
      <c r="I410" s="59"/>
      <c r="J410" s="40"/>
      <c r="K410" s="21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  <c r="BW410" s="77"/>
      <c r="BX410" s="77"/>
      <c r="BY410" s="77"/>
      <c r="BZ410" s="77"/>
      <c r="CA410" s="77"/>
      <c r="CB410" s="77"/>
      <c r="CC410" s="78"/>
      <c r="CD410" s="78"/>
      <c r="CE410" s="78"/>
      <c r="CF410" s="78"/>
      <c r="CG410" s="78"/>
      <c r="CH410" s="78"/>
      <c r="CI410" s="78"/>
      <c r="CJ410" s="78"/>
      <c r="CK410" s="78"/>
      <c r="CL410" s="78"/>
      <c r="CM410" s="78"/>
      <c r="CN410" s="78"/>
      <c r="CO410" s="78"/>
      <c r="CP410" s="78"/>
      <c r="CQ410" s="78"/>
      <c r="CR410" s="78"/>
      <c r="CS410" s="78"/>
      <c r="CT410" s="78"/>
      <c r="CU410" s="78"/>
      <c r="CV410" s="78"/>
      <c r="CW410" s="78"/>
      <c r="CX410" s="78"/>
      <c r="CY410" s="78"/>
      <c r="CZ410" s="78"/>
      <c r="DA410" s="78"/>
      <c r="DB410" s="78"/>
      <c r="DC410" s="78"/>
      <c r="DD410" s="78"/>
      <c r="DE410" s="78"/>
      <c r="DF410" s="78"/>
      <c r="DG410" s="78"/>
      <c r="DH410" s="78"/>
      <c r="DI410" s="78"/>
      <c r="DJ410" s="78"/>
      <c r="DK410" s="78"/>
      <c r="DL410" s="78"/>
      <c r="DM410" s="78"/>
      <c r="DN410" s="78"/>
      <c r="DO410" s="78"/>
      <c r="DP410" s="78"/>
      <c r="DQ410" s="78"/>
      <c r="DR410" s="78"/>
      <c r="DS410" s="78"/>
      <c r="DT410" s="78"/>
      <c r="DU410" s="78"/>
      <c r="DV410" s="78"/>
      <c r="DW410" s="78"/>
      <c r="DX410" s="78"/>
      <c r="DY410" s="78"/>
      <c r="DZ410" s="78"/>
      <c r="EA410" s="78"/>
      <c r="EB410" s="78"/>
      <c r="EC410" s="78"/>
      <c r="ED410" s="78"/>
      <c r="EE410" s="78"/>
      <c r="EF410" s="78"/>
      <c r="EG410" s="78"/>
      <c r="EH410" s="78"/>
      <c r="EI410" s="78"/>
      <c r="EJ410" s="78"/>
      <c r="EK410" s="78"/>
      <c r="EL410" s="78"/>
      <c r="EM410" s="78"/>
      <c r="EN410" s="78"/>
      <c r="EO410" s="78"/>
      <c r="EP410" s="78"/>
      <c r="EQ410" s="78"/>
      <c r="ER410" s="78"/>
      <c r="ES410" s="78"/>
      <c r="ET410" s="78"/>
      <c r="EU410" s="78"/>
      <c r="EV410" s="78"/>
      <c r="EW410" s="78"/>
      <c r="EX410" s="78"/>
      <c r="EY410" s="78"/>
      <c r="EZ410" s="78"/>
      <c r="FA410" s="78"/>
      <c r="FB410" s="78"/>
      <c r="FC410" s="78"/>
      <c r="FD410" s="78"/>
      <c r="FE410" s="78"/>
      <c r="FF410" s="78"/>
      <c r="FG410" s="78"/>
      <c r="FH410" s="78"/>
      <c r="FI410" s="78"/>
      <c r="FJ410" s="78"/>
      <c r="FK410" s="78"/>
      <c r="FL410" s="78"/>
      <c r="FM410" s="78"/>
      <c r="FN410" s="78"/>
      <c r="FO410" s="78"/>
      <c r="FP410" s="78"/>
      <c r="FQ410" s="78"/>
      <c r="FR410" s="78"/>
      <c r="FS410" s="78"/>
      <c r="FT410" s="78"/>
      <c r="FU410" s="78"/>
      <c r="FV410" s="78"/>
      <c r="FW410" s="78"/>
      <c r="FX410" s="78"/>
      <c r="FY410" s="78"/>
      <c r="FZ410" s="78"/>
      <c r="GA410" s="78"/>
      <c r="GB410" s="78"/>
      <c r="GC410" s="78"/>
      <c r="GD410" s="78"/>
      <c r="GE410" s="78"/>
      <c r="GF410" s="78"/>
      <c r="GG410" s="78"/>
      <c r="GH410" s="78"/>
      <c r="GI410" s="78"/>
      <c r="GJ410" s="78"/>
      <c r="GK410" s="78"/>
      <c r="GL410" s="78"/>
      <c r="GM410" s="78"/>
      <c r="GN410" s="78"/>
      <c r="GO410" s="78"/>
      <c r="GP410" s="78"/>
      <c r="GQ410" s="78"/>
      <c r="GR410" s="78"/>
      <c r="GS410" s="78"/>
      <c r="GT410" s="78"/>
      <c r="GU410" s="78"/>
      <c r="GV410" s="78"/>
      <c r="GW410" s="78"/>
      <c r="GX410" s="78"/>
      <c r="GY410" s="78"/>
      <c r="GZ410" s="78"/>
      <c r="HA410" s="78"/>
      <c r="HB410" s="78"/>
      <c r="HC410" s="78"/>
      <c r="HD410" s="78"/>
      <c r="HE410" s="78"/>
      <c r="HF410" s="78"/>
      <c r="HG410" s="78"/>
      <c r="HH410" s="78"/>
      <c r="HI410" s="78"/>
      <c r="HJ410" s="78"/>
      <c r="HK410" s="78"/>
      <c r="HL410" s="78"/>
      <c r="HM410" s="78"/>
      <c r="HN410" s="78"/>
      <c r="HO410" s="78"/>
      <c r="HP410" s="78"/>
      <c r="HQ410" s="78"/>
      <c r="HR410" s="78"/>
      <c r="HS410" s="78"/>
      <c r="HT410" s="78"/>
      <c r="HU410" s="78"/>
      <c r="HV410" s="78"/>
      <c r="HW410" s="78"/>
      <c r="HX410" s="78"/>
      <c r="HY410" s="78"/>
      <c r="HZ410" s="78"/>
      <c r="IA410" s="78"/>
      <c r="IB410" s="78"/>
      <c r="IC410" s="78"/>
      <c r="ID410" s="78"/>
      <c r="IE410" s="78"/>
      <c r="IF410" s="78"/>
      <c r="IG410" s="78"/>
      <c r="IH410" s="78"/>
      <c r="II410" s="78"/>
      <c r="IJ410" s="78"/>
      <c r="IK410" s="78"/>
      <c r="IL410" s="78"/>
      <c r="IM410" s="78"/>
      <c r="IN410" s="78"/>
      <c r="IO410" s="78"/>
      <c r="IP410" s="78"/>
      <c r="IQ410" s="78"/>
      <c r="IR410" s="78"/>
      <c r="IS410" s="78"/>
      <c r="IT410" s="78"/>
      <c r="IU410" s="78"/>
      <c r="IV410" s="78"/>
      <c r="IW410" s="78"/>
      <c r="IX410" s="78"/>
      <c r="IY410" s="78"/>
      <c r="IZ410" s="78"/>
      <c r="JA410" s="78"/>
      <c r="JB410" s="78"/>
      <c r="JC410" s="78"/>
      <c r="JD410" s="78"/>
      <c r="JE410" s="78"/>
      <c r="JF410" s="78"/>
      <c r="JG410" s="78"/>
      <c r="JH410" s="78"/>
      <c r="JI410" s="78"/>
      <c r="JJ410" s="78"/>
      <c r="JK410" s="78"/>
      <c r="JL410" s="78"/>
      <c r="JM410" s="78"/>
      <c r="JN410" s="78"/>
      <c r="JO410" s="78"/>
      <c r="JP410" s="78"/>
      <c r="JQ410" s="78"/>
      <c r="JR410" s="78"/>
      <c r="JS410" s="78"/>
      <c r="JT410" s="78"/>
      <c r="JU410" s="78"/>
      <c r="JV410" s="78"/>
      <c r="JW410" s="78"/>
      <c r="JX410" s="78"/>
      <c r="JY410" s="78"/>
      <c r="JZ410" s="78"/>
      <c r="KA410" s="78"/>
      <c r="KB410" s="78"/>
      <c r="KC410" s="78"/>
      <c r="KD410" s="78"/>
      <c r="KE410" s="78"/>
      <c r="KF410" s="78"/>
      <c r="KG410" s="78"/>
      <c r="KH410" s="78"/>
      <c r="KI410" s="78"/>
      <c r="KJ410" s="78"/>
      <c r="KK410" s="78"/>
      <c r="KL410" s="78"/>
      <c r="KM410" s="78"/>
      <c r="KN410" s="78"/>
      <c r="KO410" s="78"/>
      <c r="KP410" s="78"/>
      <c r="KQ410" s="78"/>
      <c r="KR410" s="78"/>
      <c r="KS410" s="78"/>
      <c r="KT410" s="78"/>
      <c r="KU410" s="78"/>
      <c r="KV410" s="78"/>
      <c r="KW410" s="78"/>
      <c r="KX410" s="78"/>
      <c r="KY410" s="78"/>
      <c r="KZ410" s="78"/>
      <c r="LA410" s="78"/>
      <c r="LB410" s="78"/>
      <c r="LC410" s="78"/>
      <c r="LD410" s="78"/>
      <c r="LE410" s="78"/>
      <c r="LF410" s="78"/>
      <c r="LG410" s="78"/>
      <c r="LH410" s="78"/>
      <c r="LI410" s="78"/>
      <c r="LJ410" s="78"/>
      <c r="LK410" s="78"/>
      <c r="LL410" s="78"/>
      <c r="LM410" s="78"/>
      <c r="LN410" s="78"/>
      <c r="LO410" s="78"/>
      <c r="LP410" s="78"/>
      <c r="LQ410" s="78"/>
      <c r="LR410" s="78"/>
      <c r="LS410" s="78"/>
      <c r="LT410" s="78"/>
      <c r="LU410" s="78"/>
      <c r="LV410" s="78"/>
      <c r="LW410" s="78"/>
      <c r="LX410" s="78"/>
      <c r="LY410" s="78"/>
      <c r="LZ410" s="78"/>
      <c r="MA410" s="78"/>
      <c r="MB410" s="78"/>
      <c r="MC410" s="78"/>
      <c r="MD410" s="78"/>
      <c r="ME410" s="78"/>
      <c r="MF410" s="78"/>
      <c r="MG410" s="78"/>
      <c r="MH410" s="78"/>
      <c r="MI410" s="78"/>
      <c r="MJ410" s="78"/>
      <c r="MK410" s="78"/>
      <c r="ML410" s="78"/>
      <c r="MM410" s="78"/>
      <c r="MN410" s="78"/>
      <c r="MO410" s="78"/>
      <c r="MP410" s="78"/>
      <c r="MQ410" s="78"/>
      <c r="MR410" s="78"/>
      <c r="MS410" s="78"/>
      <c r="MT410" s="78"/>
      <c r="MU410" s="78"/>
      <c r="MV410" s="78"/>
      <c r="MW410" s="78"/>
      <c r="MX410" s="78"/>
      <c r="MY410" s="78"/>
      <c r="MZ410" s="78"/>
      <c r="NA410" s="78"/>
      <c r="NB410" s="78"/>
      <c r="NC410" s="78"/>
      <c r="ND410" s="78"/>
      <c r="NE410" s="78"/>
      <c r="NF410" s="78"/>
      <c r="NG410" s="78"/>
      <c r="NH410" s="78"/>
      <c r="NI410" s="78"/>
      <c r="NJ410" s="78"/>
      <c r="NK410" s="78"/>
      <c r="NL410" s="78"/>
      <c r="NM410" s="78"/>
      <c r="NN410" s="78"/>
      <c r="NO410" s="78"/>
      <c r="NP410" s="78"/>
      <c r="NQ410" s="78"/>
      <c r="NR410" s="78"/>
      <c r="NS410" s="78"/>
      <c r="NT410" s="78"/>
      <c r="NU410" s="78"/>
      <c r="NV410" s="78"/>
      <c r="NW410" s="78"/>
      <c r="NX410" s="78"/>
      <c r="NY410" s="78"/>
      <c r="NZ410" s="78"/>
      <c r="OA410" s="78"/>
      <c r="OB410" s="78"/>
      <c r="OC410" s="78"/>
      <c r="OD410" s="78"/>
      <c r="OE410" s="78"/>
      <c r="OF410" s="78"/>
      <c r="OG410" s="78"/>
      <c r="OH410" s="78"/>
      <c r="OI410" s="78"/>
      <c r="OJ410" s="78"/>
      <c r="OK410" s="78"/>
      <c r="OL410" s="78"/>
      <c r="OM410" s="78"/>
      <c r="ON410" s="78"/>
      <c r="OO410" s="78"/>
      <c r="OP410" s="78"/>
      <c r="OQ410" s="78"/>
      <c r="OR410" s="78"/>
      <c r="OS410" s="78"/>
      <c r="OT410" s="78"/>
      <c r="OU410" s="78"/>
      <c r="OV410" s="78"/>
      <c r="OW410" s="78"/>
      <c r="OX410" s="78"/>
      <c r="OY410" s="78"/>
      <c r="OZ410" s="78"/>
      <c r="PA410" s="78"/>
      <c r="PB410" s="78"/>
      <c r="PC410" s="78"/>
      <c r="PD410" s="78"/>
      <c r="PE410" s="78"/>
      <c r="PF410" s="78"/>
      <c r="PG410" s="78"/>
      <c r="PH410" s="78"/>
      <c r="PI410" s="78"/>
      <c r="PJ410" s="78"/>
      <c r="PK410" s="78"/>
      <c r="PL410" s="78"/>
      <c r="PM410" s="78"/>
      <c r="PN410" s="78"/>
      <c r="PO410" s="78"/>
      <c r="PP410" s="78"/>
      <c r="PQ410" s="78"/>
      <c r="PR410" s="78"/>
      <c r="PS410" s="78"/>
      <c r="PT410" s="78"/>
      <c r="PU410" s="78"/>
      <c r="PV410" s="78"/>
      <c r="PW410" s="78"/>
      <c r="PX410" s="78"/>
      <c r="PY410" s="78"/>
      <c r="PZ410" s="78"/>
      <c r="QA410" s="78"/>
      <c r="QB410" s="78"/>
      <c r="QC410" s="78"/>
      <c r="QD410" s="78"/>
      <c r="QE410" s="78"/>
      <c r="QF410" s="78"/>
      <c r="QG410" s="78"/>
      <c r="QH410" s="78"/>
      <c r="QI410" s="78"/>
      <c r="QJ410" s="78"/>
      <c r="QK410" s="78"/>
      <c r="QL410" s="78"/>
      <c r="QM410" s="78"/>
      <c r="QN410" s="78"/>
      <c r="QO410" s="78"/>
    </row>
    <row r="411" spans="1:457" s="125" customFormat="1" x14ac:dyDescent="0.25">
      <c r="A411" s="54"/>
      <c r="B411" s="21" t="s">
        <v>156</v>
      </c>
      <c r="C411" s="63"/>
      <c r="D411" s="55">
        <v>2.71</v>
      </c>
      <c r="E411" s="55">
        <v>2.71</v>
      </c>
      <c r="F411" s="58"/>
      <c r="G411" s="58"/>
      <c r="H411" s="59"/>
      <c r="I411" s="59"/>
      <c r="J411" s="40"/>
      <c r="K411" s="21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  <c r="BW411" s="77"/>
      <c r="BX411" s="77"/>
      <c r="BY411" s="77"/>
      <c r="BZ411" s="77"/>
      <c r="CA411" s="77"/>
      <c r="CB411" s="77"/>
      <c r="CC411" s="78"/>
      <c r="CD411" s="78"/>
      <c r="CE411" s="78"/>
      <c r="CF411" s="78"/>
      <c r="CG411" s="78"/>
      <c r="CH411" s="78"/>
      <c r="CI411" s="78"/>
      <c r="CJ411" s="78"/>
      <c r="CK411" s="78"/>
      <c r="CL411" s="78"/>
      <c r="CM411" s="78"/>
      <c r="CN411" s="78"/>
      <c r="CO411" s="78"/>
      <c r="CP411" s="78"/>
      <c r="CQ411" s="78"/>
      <c r="CR411" s="78"/>
      <c r="CS411" s="78"/>
      <c r="CT411" s="78"/>
      <c r="CU411" s="78"/>
      <c r="CV411" s="78"/>
      <c r="CW411" s="78"/>
      <c r="CX411" s="78"/>
      <c r="CY411" s="78"/>
      <c r="CZ411" s="78"/>
      <c r="DA411" s="78"/>
      <c r="DB411" s="78"/>
      <c r="DC411" s="78"/>
      <c r="DD411" s="78"/>
      <c r="DE411" s="78"/>
      <c r="DF411" s="78"/>
      <c r="DG411" s="78"/>
      <c r="DH411" s="78"/>
      <c r="DI411" s="78"/>
      <c r="DJ411" s="78"/>
      <c r="DK411" s="78"/>
      <c r="DL411" s="78"/>
      <c r="DM411" s="78"/>
      <c r="DN411" s="78"/>
      <c r="DO411" s="78"/>
      <c r="DP411" s="78"/>
      <c r="DQ411" s="78"/>
      <c r="DR411" s="78"/>
      <c r="DS411" s="78"/>
      <c r="DT411" s="78"/>
      <c r="DU411" s="78"/>
      <c r="DV411" s="78"/>
      <c r="DW411" s="78"/>
      <c r="DX411" s="78"/>
      <c r="DY411" s="78"/>
      <c r="DZ411" s="78"/>
      <c r="EA411" s="78"/>
      <c r="EB411" s="78"/>
      <c r="EC411" s="78"/>
      <c r="ED411" s="78"/>
      <c r="EE411" s="78"/>
      <c r="EF411" s="78"/>
      <c r="EG411" s="78"/>
      <c r="EH411" s="78"/>
      <c r="EI411" s="78"/>
      <c r="EJ411" s="78"/>
      <c r="EK411" s="78"/>
      <c r="EL411" s="78"/>
      <c r="EM411" s="78"/>
      <c r="EN411" s="78"/>
      <c r="EO411" s="78"/>
      <c r="EP411" s="78"/>
      <c r="EQ411" s="78"/>
      <c r="ER411" s="78"/>
      <c r="ES411" s="78"/>
      <c r="ET411" s="78"/>
      <c r="EU411" s="78"/>
      <c r="EV411" s="78"/>
      <c r="EW411" s="78"/>
      <c r="EX411" s="78"/>
      <c r="EY411" s="78"/>
      <c r="EZ411" s="78"/>
      <c r="FA411" s="78"/>
      <c r="FB411" s="78"/>
      <c r="FC411" s="78"/>
      <c r="FD411" s="78"/>
      <c r="FE411" s="78"/>
      <c r="FF411" s="78"/>
      <c r="FG411" s="78"/>
      <c r="FH411" s="78"/>
      <c r="FI411" s="78"/>
      <c r="FJ411" s="78"/>
      <c r="FK411" s="78"/>
      <c r="FL411" s="78"/>
      <c r="FM411" s="78"/>
      <c r="FN411" s="78"/>
      <c r="FO411" s="78"/>
      <c r="FP411" s="78"/>
      <c r="FQ411" s="78"/>
      <c r="FR411" s="78"/>
      <c r="FS411" s="78"/>
      <c r="FT411" s="78"/>
      <c r="FU411" s="78"/>
      <c r="FV411" s="78"/>
      <c r="FW411" s="78"/>
      <c r="FX411" s="78"/>
      <c r="FY411" s="78"/>
      <c r="FZ411" s="78"/>
      <c r="GA411" s="78"/>
      <c r="GB411" s="78"/>
      <c r="GC411" s="78"/>
      <c r="GD411" s="78"/>
      <c r="GE411" s="78"/>
      <c r="GF411" s="78"/>
      <c r="GG411" s="78"/>
      <c r="GH411" s="78"/>
      <c r="GI411" s="78"/>
      <c r="GJ411" s="78"/>
      <c r="GK411" s="78"/>
      <c r="GL411" s="78"/>
      <c r="GM411" s="78"/>
      <c r="GN411" s="78"/>
      <c r="GO411" s="78"/>
      <c r="GP411" s="78"/>
      <c r="GQ411" s="78"/>
      <c r="GR411" s="78"/>
      <c r="GS411" s="78"/>
      <c r="GT411" s="78"/>
      <c r="GU411" s="78"/>
      <c r="GV411" s="78"/>
      <c r="GW411" s="78"/>
      <c r="GX411" s="78"/>
      <c r="GY411" s="78"/>
      <c r="GZ411" s="78"/>
      <c r="HA411" s="78"/>
      <c r="HB411" s="78"/>
      <c r="HC411" s="78"/>
      <c r="HD411" s="78"/>
      <c r="HE411" s="78"/>
      <c r="HF411" s="78"/>
      <c r="HG411" s="78"/>
      <c r="HH411" s="78"/>
      <c r="HI411" s="78"/>
      <c r="HJ411" s="78"/>
      <c r="HK411" s="78"/>
      <c r="HL411" s="78"/>
      <c r="HM411" s="78"/>
      <c r="HN411" s="78"/>
      <c r="HO411" s="78"/>
      <c r="HP411" s="78"/>
      <c r="HQ411" s="78"/>
      <c r="HR411" s="78"/>
      <c r="HS411" s="78"/>
      <c r="HT411" s="78"/>
      <c r="HU411" s="78"/>
      <c r="HV411" s="78"/>
      <c r="HW411" s="78"/>
      <c r="HX411" s="78"/>
      <c r="HY411" s="78"/>
      <c r="HZ411" s="78"/>
      <c r="IA411" s="78"/>
      <c r="IB411" s="78"/>
      <c r="IC411" s="78"/>
      <c r="ID411" s="78"/>
      <c r="IE411" s="78"/>
      <c r="IF411" s="78"/>
      <c r="IG411" s="78"/>
      <c r="IH411" s="78"/>
      <c r="II411" s="78"/>
      <c r="IJ411" s="78"/>
      <c r="IK411" s="78"/>
      <c r="IL411" s="78"/>
      <c r="IM411" s="78"/>
      <c r="IN411" s="78"/>
      <c r="IO411" s="78"/>
      <c r="IP411" s="78"/>
      <c r="IQ411" s="78"/>
      <c r="IR411" s="78"/>
      <c r="IS411" s="78"/>
      <c r="IT411" s="78"/>
      <c r="IU411" s="78"/>
      <c r="IV411" s="78"/>
      <c r="IW411" s="78"/>
      <c r="IX411" s="78"/>
      <c r="IY411" s="78"/>
      <c r="IZ411" s="78"/>
      <c r="JA411" s="78"/>
      <c r="JB411" s="78"/>
      <c r="JC411" s="78"/>
      <c r="JD411" s="78"/>
      <c r="JE411" s="78"/>
      <c r="JF411" s="78"/>
      <c r="JG411" s="78"/>
      <c r="JH411" s="78"/>
      <c r="JI411" s="78"/>
      <c r="JJ411" s="78"/>
      <c r="JK411" s="78"/>
      <c r="JL411" s="78"/>
      <c r="JM411" s="78"/>
      <c r="JN411" s="78"/>
      <c r="JO411" s="78"/>
      <c r="JP411" s="78"/>
      <c r="JQ411" s="78"/>
      <c r="JR411" s="78"/>
      <c r="JS411" s="78"/>
      <c r="JT411" s="78"/>
      <c r="JU411" s="78"/>
      <c r="JV411" s="78"/>
      <c r="JW411" s="78"/>
      <c r="JX411" s="78"/>
      <c r="JY411" s="78"/>
      <c r="JZ411" s="78"/>
      <c r="KA411" s="78"/>
      <c r="KB411" s="78"/>
      <c r="KC411" s="78"/>
      <c r="KD411" s="78"/>
      <c r="KE411" s="78"/>
      <c r="KF411" s="78"/>
      <c r="KG411" s="78"/>
      <c r="KH411" s="78"/>
      <c r="KI411" s="78"/>
      <c r="KJ411" s="78"/>
      <c r="KK411" s="78"/>
      <c r="KL411" s="78"/>
      <c r="KM411" s="78"/>
      <c r="KN411" s="78"/>
      <c r="KO411" s="78"/>
      <c r="KP411" s="78"/>
      <c r="KQ411" s="78"/>
      <c r="KR411" s="78"/>
      <c r="KS411" s="78"/>
      <c r="KT411" s="78"/>
      <c r="KU411" s="78"/>
      <c r="KV411" s="78"/>
      <c r="KW411" s="78"/>
      <c r="KX411" s="78"/>
      <c r="KY411" s="78"/>
      <c r="KZ411" s="78"/>
      <c r="LA411" s="78"/>
      <c r="LB411" s="78"/>
      <c r="LC411" s="78"/>
      <c r="LD411" s="78"/>
      <c r="LE411" s="78"/>
      <c r="LF411" s="78"/>
      <c r="LG411" s="78"/>
      <c r="LH411" s="78"/>
      <c r="LI411" s="78"/>
      <c r="LJ411" s="78"/>
      <c r="LK411" s="78"/>
      <c r="LL411" s="78"/>
      <c r="LM411" s="78"/>
      <c r="LN411" s="78"/>
      <c r="LO411" s="78"/>
      <c r="LP411" s="78"/>
      <c r="LQ411" s="78"/>
      <c r="LR411" s="78"/>
      <c r="LS411" s="78"/>
      <c r="LT411" s="78"/>
      <c r="LU411" s="78"/>
      <c r="LV411" s="78"/>
      <c r="LW411" s="78"/>
      <c r="LX411" s="78"/>
      <c r="LY411" s="78"/>
      <c r="LZ411" s="78"/>
      <c r="MA411" s="78"/>
      <c r="MB411" s="78"/>
      <c r="MC411" s="78"/>
      <c r="MD411" s="78"/>
      <c r="ME411" s="78"/>
      <c r="MF411" s="78"/>
      <c r="MG411" s="78"/>
      <c r="MH411" s="78"/>
      <c r="MI411" s="78"/>
      <c r="MJ411" s="78"/>
      <c r="MK411" s="78"/>
      <c r="ML411" s="78"/>
      <c r="MM411" s="78"/>
      <c r="MN411" s="78"/>
      <c r="MO411" s="78"/>
      <c r="MP411" s="78"/>
      <c r="MQ411" s="78"/>
      <c r="MR411" s="78"/>
      <c r="MS411" s="78"/>
      <c r="MT411" s="78"/>
      <c r="MU411" s="78"/>
      <c r="MV411" s="78"/>
      <c r="MW411" s="78"/>
      <c r="MX411" s="78"/>
      <c r="MY411" s="78"/>
      <c r="MZ411" s="78"/>
      <c r="NA411" s="78"/>
      <c r="NB411" s="78"/>
      <c r="NC411" s="78"/>
      <c r="ND411" s="78"/>
      <c r="NE411" s="78"/>
      <c r="NF411" s="78"/>
      <c r="NG411" s="78"/>
      <c r="NH411" s="78"/>
      <c r="NI411" s="78"/>
      <c r="NJ411" s="78"/>
      <c r="NK411" s="78"/>
      <c r="NL411" s="78"/>
      <c r="NM411" s="78"/>
      <c r="NN411" s="78"/>
      <c r="NO411" s="78"/>
      <c r="NP411" s="78"/>
      <c r="NQ411" s="78"/>
      <c r="NR411" s="78"/>
      <c r="NS411" s="78"/>
      <c r="NT411" s="78"/>
      <c r="NU411" s="78"/>
      <c r="NV411" s="78"/>
      <c r="NW411" s="78"/>
      <c r="NX411" s="78"/>
      <c r="NY411" s="78"/>
      <c r="NZ411" s="78"/>
      <c r="OA411" s="78"/>
      <c r="OB411" s="78"/>
      <c r="OC411" s="78"/>
      <c r="OD411" s="78"/>
      <c r="OE411" s="78"/>
      <c r="OF411" s="78"/>
      <c r="OG411" s="78"/>
      <c r="OH411" s="78"/>
      <c r="OI411" s="78"/>
      <c r="OJ411" s="78"/>
      <c r="OK411" s="78"/>
      <c r="OL411" s="78"/>
      <c r="OM411" s="78"/>
      <c r="ON411" s="78"/>
      <c r="OO411" s="78"/>
      <c r="OP411" s="78"/>
      <c r="OQ411" s="78"/>
      <c r="OR411" s="78"/>
      <c r="OS411" s="78"/>
      <c r="OT411" s="78"/>
      <c r="OU411" s="78"/>
      <c r="OV411" s="78"/>
      <c r="OW411" s="78"/>
      <c r="OX411" s="78"/>
      <c r="OY411" s="78"/>
      <c r="OZ411" s="78"/>
      <c r="PA411" s="78"/>
      <c r="PB411" s="78"/>
      <c r="PC411" s="78"/>
      <c r="PD411" s="78"/>
      <c r="PE411" s="78"/>
      <c r="PF411" s="78"/>
      <c r="PG411" s="78"/>
      <c r="PH411" s="78"/>
      <c r="PI411" s="78"/>
      <c r="PJ411" s="78"/>
      <c r="PK411" s="78"/>
      <c r="PL411" s="78"/>
      <c r="PM411" s="78"/>
      <c r="PN411" s="78"/>
      <c r="PO411" s="78"/>
      <c r="PP411" s="78"/>
      <c r="PQ411" s="78"/>
      <c r="PR411" s="78"/>
      <c r="PS411" s="78"/>
      <c r="PT411" s="78"/>
      <c r="PU411" s="78"/>
      <c r="PV411" s="78"/>
      <c r="PW411" s="78"/>
      <c r="PX411" s="78"/>
      <c r="PY411" s="78"/>
      <c r="PZ411" s="78"/>
      <c r="QA411" s="78"/>
      <c r="QB411" s="78"/>
      <c r="QC411" s="78"/>
      <c r="QD411" s="78"/>
      <c r="QE411" s="78"/>
      <c r="QF411" s="78"/>
      <c r="QG411" s="78"/>
      <c r="QH411" s="78"/>
      <c r="QI411" s="78"/>
      <c r="QJ411" s="78"/>
      <c r="QK411" s="78"/>
      <c r="QL411" s="78"/>
      <c r="QM411" s="78"/>
      <c r="QN411" s="78"/>
      <c r="QO411" s="78"/>
    </row>
    <row r="412" spans="1:457" s="125" customFormat="1" x14ac:dyDescent="0.25">
      <c r="A412" s="54"/>
      <c r="B412" s="21" t="s">
        <v>27</v>
      </c>
      <c r="C412" s="63"/>
      <c r="D412" s="55">
        <v>0.6</v>
      </c>
      <c r="E412" s="55">
        <v>0.6</v>
      </c>
      <c r="F412" s="58"/>
      <c r="G412" s="58"/>
      <c r="H412" s="59"/>
      <c r="I412" s="59"/>
      <c r="J412" s="40"/>
      <c r="K412" s="21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  <c r="BW412" s="77"/>
      <c r="BX412" s="77"/>
      <c r="BY412" s="77"/>
      <c r="BZ412" s="77"/>
      <c r="CA412" s="77"/>
      <c r="CB412" s="77"/>
      <c r="CC412" s="78"/>
      <c r="CD412" s="78"/>
      <c r="CE412" s="78"/>
      <c r="CF412" s="78"/>
      <c r="CG412" s="78"/>
      <c r="CH412" s="78"/>
      <c r="CI412" s="78"/>
      <c r="CJ412" s="78"/>
      <c r="CK412" s="78"/>
      <c r="CL412" s="78"/>
      <c r="CM412" s="78"/>
      <c r="CN412" s="78"/>
      <c r="CO412" s="78"/>
      <c r="CP412" s="78"/>
      <c r="CQ412" s="78"/>
      <c r="CR412" s="78"/>
      <c r="CS412" s="78"/>
      <c r="CT412" s="78"/>
      <c r="CU412" s="78"/>
      <c r="CV412" s="78"/>
      <c r="CW412" s="78"/>
      <c r="CX412" s="78"/>
      <c r="CY412" s="78"/>
      <c r="CZ412" s="78"/>
      <c r="DA412" s="78"/>
      <c r="DB412" s="78"/>
      <c r="DC412" s="78"/>
      <c r="DD412" s="78"/>
      <c r="DE412" s="78"/>
      <c r="DF412" s="78"/>
      <c r="DG412" s="78"/>
      <c r="DH412" s="78"/>
      <c r="DI412" s="78"/>
      <c r="DJ412" s="78"/>
      <c r="DK412" s="78"/>
      <c r="DL412" s="78"/>
      <c r="DM412" s="78"/>
      <c r="DN412" s="78"/>
      <c r="DO412" s="78"/>
      <c r="DP412" s="78"/>
      <c r="DQ412" s="78"/>
      <c r="DR412" s="78"/>
      <c r="DS412" s="78"/>
      <c r="DT412" s="78"/>
      <c r="DU412" s="78"/>
      <c r="DV412" s="78"/>
      <c r="DW412" s="78"/>
      <c r="DX412" s="78"/>
      <c r="DY412" s="78"/>
      <c r="DZ412" s="78"/>
      <c r="EA412" s="78"/>
      <c r="EB412" s="78"/>
      <c r="EC412" s="78"/>
      <c r="ED412" s="78"/>
      <c r="EE412" s="78"/>
      <c r="EF412" s="78"/>
      <c r="EG412" s="78"/>
      <c r="EH412" s="78"/>
      <c r="EI412" s="78"/>
      <c r="EJ412" s="78"/>
      <c r="EK412" s="78"/>
      <c r="EL412" s="78"/>
      <c r="EM412" s="78"/>
      <c r="EN412" s="78"/>
      <c r="EO412" s="78"/>
      <c r="EP412" s="78"/>
      <c r="EQ412" s="78"/>
      <c r="ER412" s="78"/>
      <c r="ES412" s="78"/>
      <c r="ET412" s="78"/>
      <c r="EU412" s="78"/>
      <c r="EV412" s="78"/>
      <c r="EW412" s="78"/>
      <c r="EX412" s="78"/>
      <c r="EY412" s="78"/>
      <c r="EZ412" s="78"/>
      <c r="FA412" s="78"/>
      <c r="FB412" s="78"/>
      <c r="FC412" s="78"/>
      <c r="FD412" s="78"/>
      <c r="FE412" s="78"/>
      <c r="FF412" s="78"/>
      <c r="FG412" s="78"/>
      <c r="FH412" s="78"/>
      <c r="FI412" s="78"/>
      <c r="FJ412" s="78"/>
      <c r="FK412" s="78"/>
      <c r="FL412" s="78"/>
      <c r="FM412" s="78"/>
      <c r="FN412" s="78"/>
      <c r="FO412" s="78"/>
      <c r="FP412" s="78"/>
      <c r="FQ412" s="78"/>
      <c r="FR412" s="78"/>
      <c r="FS412" s="78"/>
      <c r="FT412" s="78"/>
      <c r="FU412" s="78"/>
      <c r="FV412" s="78"/>
      <c r="FW412" s="78"/>
      <c r="FX412" s="78"/>
      <c r="FY412" s="78"/>
      <c r="FZ412" s="78"/>
      <c r="GA412" s="78"/>
      <c r="GB412" s="78"/>
      <c r="GC412" s="78"/>
      <c r="GD412" s="78"/>
      <c r="GE412" s="78"/>
      <c r="GF412" s="78"/>
      <c r="GG412" s="78"/>
      <c r="GH412" s="78"/>
      <c r="GI412" s="78"/>
      <c r="GJ412" s="78"/>
      <c r="GK412" s="78"/>
      <c r="GL412" s="78"/>
      <c r="GM412" s="78"/>
      <c r="GN412" s="78"/>
      <c r="GO412" s="78"/>
      <c r="GP412" s="78"/>
      <c r="GQ412" s="78"/>
      <c r="GR412" s="78"/>
      <c r="GS412" s="78"/>
      <c r="GT412" s="78"/>
      <c r="GU412" s="78"/>
      <c r="GV412" s="78"/>
      <c r="GW412" s="78"/>
      <c r="GX412" s="78"/>
      <c r="GY412" s="78"/>
      <c r="GZ412" s="78"/>
      <c r="HA412" s="78"/>
      <c r="HB412" s="78"/>
      <c r="HC412" s="78"/>
      <c r="HD412" s="78"/>
      <c r="HE412" s="78"/>
      <c r="HF412" s="78"/>
      <c r="HG412" s="78"/>
      <c r="HH412" s="78"/>
      <c r="HI412" s="78"/>
      <c r="HJ412" s="78"/>
      <c r="HK412" s="78"/>
      <c r="HL412" s="78"/>
      <c r="HM412" s="78"/>
      <c r="HN412" s="78"/>
      <c r="HO412" s="78"/>
      <c r="HP412" s="78"/>
      <c r="HQ412" s="78"/>
      <c r="HR412" s="78"/>
      <c r="HS412" s="78"/>
      <c r="HT412" s="78"/>
      <c r="HU412" s="78"/>
      <c r="HV412" s="78"/>
      <c r="HW412" s="78"/>
      <c r="HX412" s="78"/>
      <c r="HY412" s="78"/>
      <c r="HZ412" s="78"/>
      <c r="IA412" s="78"/>
      <c r="IB412" s="78"/>
      <c r="IC412" s="78"/>
      <c r="ID412" s="78"/>
      <c r="IE412" s="78"/>
      <c r="IF412" s="78"/>
      <c r="IG412" s="78"/>
      <c r="IH412" s="78"/>
      <c r="II412" s="78"/>
      <c r="IJ412" s="78"/>
      <c r="IK412" s="78"/>
      <c r="IL412" s="78"/>
      <c r="IM412" s="78"/>
      <c r="IN412" s="78"/>
      <c r="IO412" s="78"/>
      <c r="IP412" s="78"/>
      <c r="IQ412" s="78"/>
      <c r="IR412" s="78"/>
      <c r="IS412" s="78"/>
      <c r="IT412" s="78"/>
      <c r="IU412" s="78"/>
      <c r="IV412" s="78"/>
      <c r="IW412" s="78"/>
      <c r="IX412" s="78"/>
      <c r="IY412" s="78"/>
      <c r="IZ412" s="78"/>
      <c r="JA412" s="78"/>
      <c r="JB412" s="78"/>
      <c r="JC412" s="78"/>
      <c r="JD412" s="78"/>
      <c r="JE412" s="78"/>
      <c r="JF412" s="78"/>
      <c r="JG412" s="78"/>
      <c r="JH412" s="78"/>
      <c r="JI412" s="78"/>
      <c r="JJ412" s="78"/>
      <c r="JK412" s="78"/>
      <c r="JL412" s="78"/>
      <c r="JM412" s="78"/>
      <c r="JN412" s="78"/>
      <c r="JO412" s="78"/>
      <c r="JP412" s="78"/>
      <c r="JQ412" s="78"/>
      <c r="JR412" s="78"/>
      <c r="JS412" s="78"/>
      <c r="JT412" s="78"/>
      <c r="JU412" s="78"/>
      <c r="JV412" s="78"/>
      <c r="JW412" s="78"/>
      <c r="JX412" s="78"/>
      <c r="JY412" s="78"/>
      <c r="JZ412" s="78"/>
      <c r="KA412" s="78"/>
      <c r="KB412" s="78"/>
      <c r="KC412" s="78"/>
      <c r="KD412" s="78"/>
      <c r="KE412" s="78"/>
      <c r="KF412" s="78"/>
      <c r="KG412" s="78"/>
      <c r="KH412" s="78"/>
      <c r="KI412" s="78"/>
      <c r="KJ412" s="78"/>
      <c r="KK412" s="78"/>
      <c r="KL412" s="78"/>
      <c r="KM412" s="78"/>
      <c r="KN412" s="78"/>
      <c r="KO412" s="78"/>
      <c r="KP412" s="78"/>
      <c r="KQ412" s="78"/>
      <c r="KR412" s="78"/>
      <c r="KS412" s="78"/>
      <c r="KT412" s="78"/>
      <c r="KU412" s="78"/>
      <c r="KV412" s="78"/>
      <c r="KW412" s="78"/>
      <c r="KX412" s="78"/>
      <c r="KY412" s="78"/>
      <c r="KZ412" s="78"/>
      <c r="LA412" s="78"/>
      <c r="LB412" s="78"/>
      <c r="LC412" s="78"/>
      <c r="LD412" s="78"/>
      <c r="LE412" s="78"/>
      <c r="LF412" s="78"/>
      <c r="LG412" s="78"/>
      <c r="LH412" s="78"/>
      <c r="LI412" s="78"/>
      <c r="LJ412" s="78"/>
      <c r="LK412" s="78"/>
      <c r="LL412" s="78"/>
      <c r="LM412" s="78"/>
      <c r="LN412" s="78"/>
      <c r="LO412" s="78"/>
      <c r="LP412" s="78"/>
      <c r="LQ412" s="78"/>
      <c r="LR412" s="78"/>
      <c r="LS412" s="78"/>
      <c r="LT412" s="78"/>
      <c r="LU412" s="78"/>
      <c r="LV412" s="78"/>
      <c r="LW412" s="78"/>
      <c r="LX412" s="78"/>
      <c r="LY412" s="78"/>
      <c r="LZ412" s="78"/>
      <c r="MA412" s="78"/>
      <c r="MB412" s="78"/>
      <c r="MC412" s="78"/>
      <c r="MD412" s="78"/>
      <c r="ME412" s="78"/>
      <c r="MF412" s="78"/>
      <c r="MG412" s="78"/>
      <c r="MH412" s="78"/>
      <c r="MI412" s="78"/>
      <c r="MJ412" s="78"/>
      <c r="MK412" s="78"/>
      <c r="ML412" s="78"/>
      <c r="MM412" s="78"/>
      <c r="MN412" s="78"/>
      <c r="MO412" s="78"/>
      <c r="MP412" s="78"/>
      <c r="MQ412" s="78"/>
      <c r="MR412" s="78"/>
      <c r="MS412" s="78"/>
      <c r="MT412" s="78"/>
      <c r="MU412" s="78"/>
      <c r="MV412" s="78"/>
      <c r="MW412" s="78"/>
      <c r="MX412" s="78"/>
      <c r="MY412" s="78"/>
      <c r="MZ412" s="78"/>
      <c r="NA412" s="78"/>
      <c r="NB412" s="78"/>
      <c r="NC412" s="78"/>
      <c r="ND412" s="78"/>
      <c r="NE412" s="78"/>
      <c r="NF412" s="78"/>
      <c r="NG412" s="78"/>
      <c r="NH412" s="78"/>
      <c r="NI412" s="78"/>
      <c r="NJ412" s="78"/>
      <c r="NK412" s="78"/>
      <c r="NL412" s="78"/>
      <c r="NM412" s="78"/>
      <c r="NN412" s="78"/>
      <c r="NO412" s="78"/>
      <c r="NP412" s="78"/>
      <c r="NQ412" s="78"/>
      <c r="NR412" s="78"/>
      <c r="NS412" s="78"/>
      <c r="NT412" s="78"/>
      <c r="NU412" s="78"/>
      <c r="NV412" s="78"/>
      <c r="NW412" s="78"/>
      <c r="NX412" s="78"/>
      <c r="NY412" s="78"/>
      <c r="NZ412" s="78"/>
      <c r="OA412" s="78"/>
      <c r="OB412" s="78"/>
      <c r="OC412" s="78"/>
      <c r="OD412" s="78"/>
      <c r="OE412" s="78"/>
      <c r="OF412" s="78"/>
      <c r="OG412" s="78"/>
      <c r="OH412" s="78"/>
      <c r="OI412" s="78"/>
      <c r="OJ412" s="78"/>
      <c r="OK412" s="78"/>
      <c r="OL412" s="78"/>
      <c r="OM412" s="78"/>
      <c r="ON412" s="78"/>
      <c r="OO412" s="78"/>
      <c r="OP412" s="78"/>
      <c r="OQ412" s="78"/>
      <c r="OR412" s="78"/>
      <c r="OS412" s="78"/>
      <c r="OT412" s="78"/>
      <c r="OU412" s="78"/>
      <c r="OV412" s="78"/>
      <c r="OW412" s="78"/>
      <c r="OX412" s="78"/>
      <c r="OY412" s="78"/>
      <c r="OZ412" s="78"/>
      <c r="PA412" s="78"/>
      <c r="PB412" s="78"/>
      <c r="PC412" s="78"/>
      <c r="PD412" s="78"/>
      <c r="PE412" s="78"/>
      <c r="PF412" s="78"/>
      <c r="PG412" s="78"/>
      <c r="PH412" s="78"/>
      <c r="PI412" s="78"/>
      <c r="PJ412" s="78"/>
      <c r="PK412" s="78"/>
      <c r="PL412" s="78"/>
      <c r="PM412" s="78"/>
      <c r="PN412" s="78"/>
      <c r="PO412" s="78"/>
      <c r="PP412" s="78"/>
      <c r="PQ412" s="78"/>
      <c r="PR412" s="78"/>
      <c r="PS412" s="78"/>
      <c r="PT412" s="78"/>
      <c r="PU412" s="78"/>
      <c r="PV412" s="78"/>
      <c r="PW412" s="78"/>
      <c r="PX412" s="78"/>
      <c r="PY412" s="78"/>
      <c r="PZ412" s="78"/>
      <c r="QA412" s="78"/>
      <c r="QB412" s="78"/>
      <c r="QC412" s="78"/>
      <c r="QD412" s="78"/>
      <c r="QE412" s="78"/>
      <c r="QF412" s="78"/>
      <c r="QG412" s="78"/>
      <c r="QH412" s="78"/>
      <c r="QI412" s="78"/>
      <c r="QJ412" s="78"/>
      <c r="QK412" s="78"/>
      <c r="QL412" s="78"/>
      <c r="QM412" s="78"/>
      <c r="QN412" s="78"/>
      <c r="QO412" s="78"/>
    </row>
    <row r="413" spans="1:457" s="125" customFormat="1" x14ac:dyDescent="0.25">
      <c r="A413" s="54"/>
      <c r="B413" s="21" t="s">
        <v>55</v>
      </c>
      <c r="C413" s="63"/>
      <c r="D413" s="55">
        <v>5.5</v>
      </c>
      <c r="E413" s="55">
        <v>5.5</v>
      </c>
      <c r="F413" s="58"/>
      <c r="G413" s="58"/>
      <c r="H413" s="59"/>
      <c r="I413" s="59"/>
      <c r="J413" s="40"/>
      <c r="K413" s="21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  <c r="BP413" s="77"/>
      <c r="BQ413" s="77"/>
      <c r="BR413" s="77"/>
      <c r="BS413" s="77"/>
      <c r="BT413" s="77"/>
      <c r="BU413" s="77"/>
      <c r="BV413" s="77"/>
      <c r="BW413" s="77"/>
      <c r="BX413" s="77"/>
      <c r="BY413" s="77"/>
      <c r="BZ413" s="77"/>
      <c r="CA413" s="77"/>
      <c r="CB413" s="77"/>
      <c r="CC413" s="78"/>
      <c r="CD413" s="78"/>
      <c r="CE413" s="78"/>
      <c r="CF413" s="78"/>
      <c r="CG413" s="78"/>
      <c r="CH413" s="78"/>
      <c r="CI413" s="78"/>
      <c r="CJ413" s="78"/>
      <c r="CK413" s="78"/>
      <c r="CL413" s="78"/>
      <c r="CM413" s="78"/>
      <c r="CN413" s="78"/>
      <c r="CO413" s="78"/>
      <c r="CP413" s="78"/>
      <c r="CQ413" s="78"/>
      <c r="CR413" s="78"/>
      <c r="CS413" s="78"/>
      <c r="CT413" s="78"/>
      <c r="CU413" s="78"/>
      <c r="CV413" s="78"/>
      <c r="CW413" s="78"/>
      <c r="CX413" s="78"/>
      <c r="CY413" s="78"/>
      <c r="CZ413" s="78"/>
      <c r="DA413" s="78"/>
      <c r="DB413" s="78"/>
      <c r="DC413" s="78"/>
      <c r="DD413" s="78"/>
      <c r="DE413" s="78"/>
      <c r="DF413" s="78"/>
      <c r="DG413" s="78"/>
      <c r="DH413" s="78"/>
      <c r="DI413" s="78"/>
      <c r="DJ413" s="78"/>
      <c r="DK413" s="78"/>
      <c r="DL413" s="78"/>
      <c r="DM413" s="78"/>
      <c r="DN413" s="78"/>
      <c r="DO413" s="78"/>
      <c r="DP413" s="78"/>
      <c r="DQ413" s="78"/>
      <c r="DR413" s="78"/>
      <c r="DS413" s="78"/>
      <c r="DT413" s="78"/>
      <c r="DU413" s="78"/>
      <c r="DV413" s="78"/>
      <c r="DW413" s="78"/>
      <c r="DX413" s="78"/>
      <c r="DY413" s="78"/>
      <c r="DZ413" s="78"/>
      <c r="EA413" s="78"/>
      <c r="EB413" s="78"/>
      <c r="EC413" s="78"/>
      <c r="ED413" s="78"/>
      <c r="EE413" s="78"/>
      <c r="EF413" s="78"/>
      <c r="EG413" s="78"/>
      <c r="EH413" s="78"/>
      <c r="EI413" s="78"/>
      <c r="EJ413" s="78"/>
      <c r="EK413" s="78"/>
      <c r="EL413" s="78"/>
      <c r="EM413" s="78"/>
      <c r="EN413" s="78"/>
      <c r="EO413" s="78"/>
      <c r="EP413" s="78"/>
      <c r="EQ413" s="78"/>
      <c r="ER413" s="78"/>
      <c r="ES413" s="78"/>
      <c r="ET413" s="78"/>
      <c r="EU413" s="78"/>
      <c r="EV413" s="78"/>
      <c r="EW413" s="78"/>
      <c r="EX413" s="78"/>
      <c r="EY413" s="78"/>
      <c r="EZ413" s="78"/>
      <c r="FA413" s="78"/>
      <c r="FB413" s="78"/>
      <c r="FC413" s="78"/>
      <c r="FD413" s="78"/>
      <c r="FE413" s="78"/>
      <c r="FF413" s="78"/>
      <c r="FG413" s="78"/>
      <c r="FH413" s="78"/>
      <c r="FI413" s="78"/>
      <c r="FJ413" s="78"/>
      <c r="FK413" s="78"/>
      <c r="FL413" s="78"/>
      <c r="FM413" s="78"/>
      <c r="FN413" s="78"/>
      <c r="FO413" s="78"/>
      <c r="FP413" s="78"/>
      <c r="FQ413" s="78"/>
      <c r="FR413" s="78"/>
      <c r="FS413" s="78"/>
      <c r="FT413" s="78"/>
      <c r="FU413" s="78"/>
      <c r="FV413" s="78"/>
      <c r="FW413" s="78"/>
      <c r="FX413" s="78"/>
      <c r="FY413" s="78"/>
      <c r="FZ413" s="78"/>
      <c r="GA413" s="78"/>
      <c r="GB413" s="78"/>
      <c r="GC413" s="78"/>
      <c r="GD413" s="78"/>
      <c r="GE413" s="78"/>
      <c r="GF413" s="78"/>
      <c r="GG413" s="78"/>
      <c r="GH413" s="78"/>
      <c r="GI413" s="78"/>
      <c r="GJ413" s="78"/>
      <c r="GK413" s="78"/>
      <c r="GL413" s="78"/>
      <c r="GM413" s="78"/>
      <c r="GN413" s="78"/>
      <c r="GO413" s="78"/>
      <c r="GP413" s="78"/>
      <c r="GQ413" s="78"/>
      <c r="GR413" s="78"/>
      <c r="GS413" s="78"/>
      <c r="GT413" s="78"/>
      <c r="GU413" s="78"/>
      <c r="GV413" s="78"/>
      <c r="GW413" s="78"/>
      <c r="GX413" s="78"/>
      <c r="GY413" s="78"/>
      <c r="GZ413" s="78"/>
      <c r="HA413" s="78"/>
      <c r="HB413" s="78"/>
      <c r="HC413" s="78"/>
      <c r="HD413" s="78"/>
      <c r="HE413" s="78"/>
      <c r="HF413" s="78"/>
      <c r="HG413" s="78"/>
      <c r="HH413" s="78"/>
      <c r="HI413" s="78"/>
      <c r="HJ413" s="78"/>
      <c r="HK413" s="78"/>
      <c r="HL413" s="78"/>
      <c r="HM413" s="78"/>
      <c r="HN413" s="78"/>
      <c r="HO413" s="78"/>
      <c r="HP413" s="78"/>
      <c r="HQ413" s="78"/>
      <c r="HR413" s="78"/>
      <c r="HS413" s="78"/>
      <c r="HT413" s="78"/>
      <c r="HU413" s="78"/>
      <c r="HV413" s="78"/>
      <c r="HW413" s="78"/>
      <c r="HX413" s="78"/>
      <c r="HY413" s="78"/>
      <c r="HZ413" s="78"/>
      <c r="IA413" s="78"/>
      <c r="IB413" s="78"/>
      <c r="IC413" s="78"/>
      <c r="ID413" s="78"/>
      <c r="IE413" s="78"/>
      <c r="IF413" s="78"/>
      <c r="IG413" s="78"/>
      <c r="IH413" s="78"/>
      <c r="II413" s="78"/>
      <c r="IJ413" s="78"/>
      <c r="IK413" s="78"/>
      <c r="IL413" s="78"/>
      <c r="IM413" s="78"/>
      <c r="IN413" s="78"/>
      <c r="IO413" s="78"/>
      <c r="IP413" s="78"/>
      <c r="IQ413" s="78"/>
      <c r="IR413" s="78"/>
      <c r="IS413" s="78"/>
      <c r="IT413" s="78"/>
      <c r="IU413" s="78"/>
      <c r="IV413" s="78"/>
      <c r="IW413" s="78"/>
      <c r="IX413" s="78"/>
      <c r="IY413" s="78"/>
      <c r="IZ413" s="78"/>
      <c r="JA413" s="78"/>
      <c r="JB413" s="78"/>
      <c r="JC413" s="78"/>
      <c r="JD413" s="78"/>
      <c r="JE413" s="78"/>
      <c r="JF413" s="78"/>
      <c r="JG413" s="78"/>
      <c r="JH413" s="78"/>
      <c r="JI413" s="78"/>
      <c r="JJ413" s="78"/>
      <c r="JK413" s="78"/>
      <c r="JL413" s="78"/>
      <c r="JM413" s="78"/>
      <c r="JN413" s="78"/>
      <c r="JO413" s="78"/>
      <c r="JP413" s="78"/>
      <c r="JQ413" s="78"/>
      <c r="JR413" s="78"/>
      <c r="JS413" s="78"/>
      <c r="JT413" s="78"/>
      <c r="JU413" s="78"/>
      <c r="JV413" s="78"/>
      <c r="JW413" s="78"/>
      <c r="JX413" s="78"/>
      <c r="JY413" s="78"/>
      <c r="JZ413" s="78"/>
      <c r="KA413" s="78"/>
      <c r="KB413" s="78"/>
      <c r="KC413" s="78"/>
      <c r="KD413" s="78"/>
      <c r="KE413" s="78"/>
      <c r="KF413" s="78"/>
      <c r="KG413" s="78"/>
      <c r="KH413" s="78"/>
      <c r="KI413" s="78"/>
      <c r="KJ413" s="78"/>
      <c r="KK413" s="78"/>
      <c r="KL413" s="78"/>
      <c r="KM413" s="78"/>
      <c r="KN413" s="78"/>
      <c r="KO413" s="78"/>
      <c r="KP413" s="78"/>
      <c r="KQ413" s="78"/>
      <c r="KR413" s="78"/>
      <c r="KS413" s="78"/>
      <c r="KT413" s="78"/>
      <c r="KU413" s="78"/>
      <c r="KV413" s="78"/>
      <c r="KW413" s="78"/>
      <c r="KX413" s="78"/>
      <c r="KY413" s="78"/>
      <c r="KZ413" s="78"/>
      <c r="LA413" s="78"/>
      <c r="LB413" s="78"/>
      <c r="LC413" s="78"/>
      <c r="LD413" s="78"/>
      <c r="LE413" s="78"/>
      <c r="LF413" s="78"/>
      <c r="LG413" s="78"/>
      <c r="LH413" s="78"/>
      <c r="LI413" s="78"/>
      <c r="LJ413" s="78"/>
      <c r="LK413" s="78"/>
      <c r="LL413" s="78"/>
      <c r="LM413" s="78"/>
      <c r="LN413" s="78"/>
      <c r="LO413" s="78"/>
      <c r="LP413" s="78"/>
      <c r="LQ413" s="78"/>
      <c r="LR413" s="78"/>
      <c r="LS413" s="78"/>
      <c r="LT413" s="78"/>
      <c r="LU413" s="78"/>
      <c r="LV413" s="78"/>
      <c r="LW413" s="78"/>
      <c r="LX413" s="78"/>
      <c r="LY413" s="78"/>
      <c r="LZ413" s="78"/>
      <c r="MA413" s="78"/>
      <c r="MB413" s="78"/>
      <c r="MC413" s="78"/>
      <c r="MD413" s="78"/>
      <c r="ME413" s="78"/>
      <c r="MF413" s="78"/>
      <c r="MG413" s="78"/>
      <c r="MH413" s="78"/>
      <c r="MI413" s="78"/>
      <c r="MJ413" s="78"/>
      <c r="MK413" s="78"/>
      <c r="ML413" s="78"/>
      <c r="MM413" s="78"/>
      <c r="MN413" s="78"/>
      <c r="MO413" s="78"/>
      <c r="MP413" s="78"/>
      <c r="MQ413" s="78"/>
      <c r="MR413" s="78"/>
      <c r="MS413" s="78"/>
      <c r="MT413" s="78"/>
      <c r="MU413" s="78"/>
      <c r="MV413" s="78"/>
      <c r="MW413" s="78"/>
      <c r="MX413" s="78"/>
      <c r="MY413" s="78"/>
      <c r="MZ413" s="78"/>
      <c r="NA413" s="78"/>
      <c r="NB413" s="78"/>
      <c r="NC413" s="78"/>
      <c r="ND413" s="78"/>
      <c r="NE413" s="78"/>
      <c r="NF413" s="78"/>
      <c r="NG413" s="78"/>
      <c r="NH413" s="78"/>
      <c r="NI413" s="78"/>
      <c r="NJ413" s="78"/>
      <c r="NK413" s="78"/>
      <c r="NL413" s="78"/>
      <c r="NM413" s="78"/>
      <c r="NN413" s="78"/>
      <c r="NO413" s="78"/>
      <c r="NP413" s="78"/>
      <c r="NQ413" s="78"/>
      <c r="NR413" s="78"/>
      <c r="NS413" s="78"/>
      <c r="NT413" s="78"/>
      <c r="NU413" s="78"/>
      <c r="NV413" s="78"/>
      <c r="NW413" s="78"/>
      <c r="NX413" s="78"/>
      <c r="NY413" s="78"/>
      <c r="NZ413" s="78"/>
      <c r="OA413" s="78"/>
      <c r="OB413" s="78"/>
      <c r="OC413" s="78"/>
      <c r="OD413" s="78"/>
      <c r="OE413" s="78"/>
      <c r="OF413" s="78"/>
      <c r="OG413" s="78"/>
      <c r="OH413" s="78"/>
      <c r="OI413" s="78"/>
      <c r="OJ413" s="78"/>
      <c r="OK413" s="78"/>
      <c r="OL413" s="78"/>
      <c r="OM413" s="78"/>
      <c r="ON413" s="78"/>
      <c r="OO413" s="78"/>
      <c r="OP413" s="78"/>
      <c r="OQ413" s="78"/>
      <c r="OR413" s="78"/>
      <c r="OS413" s="78"/>
      <c r="OT413" s="78"/>
      <c r="OU413" s="78"/>
      <c r="OV413" s="78"/>
      <c r="OW413" s="78"/>
      <c r="OX413" s="78"/>
      <c r="OY413" s="78"/>
      <c r="OZ413" s="78"/>
      <c r="PA413" s="78"/>
      <c r="PB413" s="78"/>
      <c r="PC413" s="78"/>
      <c r="PD413" s="78"/>
      <c r="PE413" s="78"/>
      <c r="PF413" s="78"/>
      <c r="PG413" s="78"/>
      <c r="PH413" s="78"/>
      <c r="PI413" s="78"/>
      <c r="PJ413" s="78"/>
      <c r="PK413" s="78"/>
      <c r="PL413" s="78"/>
      <c r="PM413" s="78"/>
      <c r="PN413" s="78"/>
      <c r="PO413" s="78"/>
      <c r="PP413" s="78"/>
      <c r="PQ413" s="78"/>
      <c r="PR413" s="78"/>
      <c r="PS413" s="78"/>
      <c r="PT413" s="78"/>
      <c r="PU413" s="78"/>
      <c r="PV413" s="78"/>
      <c r="PW413" s="78"/>
      <c r="PX413" s="78"/>
      <c r="PY413" s="78"/>
      <c r="PZ413" s="78"/>
      <c r="QA413" s="78"/>
      <c r="QB413" s="78"/>
      <c r="QC413" s="78"/>
      <c r="QD413" s="78"/>
      <c r="QE413" s="78"/>
      <c r="QF413" s="78"/>
      <c r="QG413" s="78"/>
      <c r="QH413" s="78"/>
      <c r="QI413" s="78"/>
      <c r="QJ413" s="78"/>
      <c r="QK413" s="78"/>
      <c r="QL413" s="78"/>
      <c r="QM413" s="78"/>
      <c r="QN413" s="78"/>
      <c r="QO413" s="78"/>
    </row>
    <row r="414" spans="1:457" s="125" customFormat="1" x14ac:dyDescent="0.25">
      <c r="A414" s="54"/>
      <c r="B414" s="21" t="s">
        <v>215</v>
      </c>
      <c r="C414" s="63"/>
      <c r="D414" s="25"/>
      <c r="E414" s="55">
        <v>110</v>
      </c>
      <c r="F414" s="58"/>
      <c r="G414" s="58"/>
      <c r="H414" s="59"/>
      <c r="I414" s="59"/>
      <c r="J414" s="40"/>
      <c r="K414" s="21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  <c r="BW414" s="77"/>
      <c r="BX414" s="77"/>
      <c r="BY414" s="77"/>
      <c r="BZ414" s="77"/>
      <c r="CA414" s="77"/>
      <c r="CB414" s="77"/>
      <c r="CC414" s="78"/>
      <c r="CD414" s="78"/>
      <c r="CE414" s="78"/>
      <c r="CF414" s="78"/>
      <c r="CG414" s="78"/>
      <c r="CH414" s="78"/>
      <c r="CI414" s="78"/>
      <c r="CJ414" s="78"/>
      <c r="CK414" s="78"/>
      <c r="CL414" s="78"/>
      <c r="CM414" s="78"/>
      <c r="CN414" s="78"/>
      <c r="CO414" s="78"/>
      <c r="CP414" s="78"/>
      <c r="CQ414" s="78"/>
      <c r="CR414" s="78"/>
      <c r="CS414" s="78"/>
      <c r="CT414" s="78"/>
      <c r="CU414" s="78"/>
      <c r="CV414" s="78"/>
      <c r="CW414" s="78"/>
      <c r="CX414" s="78"/>
      <c r="CY414" s="78"/>
      <c r="CZ414" s="78"/>
      <c r="DA414" s="78"/>
      <c r="DB414" s="78"/>
      <c r="DC414" s="78"/>
      <c r="DD414" s="78"/>
      <c r="DE414" s="78"/>
      <c r="DF414" s="78"/>
      <c r="DG414" s="78"/>
      <c r="DH414" s="78"/>
      <c r="DI414" s="78"/>
      <c r="DJ414" s="78"/>
      <c r="DK414" s="78"/>
      <c r="DL414" s="78"/>
      <c r="DM414" s="78"/>
      <c r="DN414" s="78"/>
      <c r="DO414" s="78"/>
      <c r="DP414" s="78"/>
      <c r="DQ414" s="78"/>
      <c r="DR414" s="78"/>
      <c r="DS414" s="78"/>
      <c r="DT414" s="78"/>
      <c r="DU414" s="78"/>
      <c r="DV414" s="78"/>
      <c r="DW414" s="78"/>
      <c r="DX414" s="78"/>
      <c r="DY414" s="78"/>
      <c r="DZ414" s="78"/>
      <c r="EA414" s="78"/>
      <c r="EB414" s="78"/>
      <c r="EC414" s="78"/>
      <c r="ED414" s="78"/>
      <c r="EE414" s="78"/>
      <c r="EF414" s="78"/>
      <c r="EG414" s="78"/>
      <c r="EH414" s="78"/>
      <c r="EI414" s="78"/>
      <c r="EJ414" s="78"/>
      <c r="EK414" s="78"/>
      <c r="EL414" s="78"/>
      <c r="EM414" s="78"/>
      <c r="EN414" s="78"/>
      <c r="EO414" s="78"/>
      <c r="EP414" s="78"/>
      <c r="EQ414" s="78"/>
      <c r="ER414" s="78"/>
      <c r="ES414" s="78"/>
      <c r="ET414" s="78"/>
      <c r="EU414" s="78"/>
      <c r="EV414" s="78"/>
      <c r="EW414" s="78"/>
      <c r="EX414" s="78"/>
      <c r="EY414" s="78"/>
      <c r="EZ414" s="78"/>
      <c r="FA414" s="78"/>
      <c r="FB414" s="78"/>
      <c r="FC414" s="78"/>
      <c r="FD414" s="78"/>
      <c r="FE414" s="78"/>
      <c r="FF414" s="78"/>
      <c r="FG414" s="78"/>
      <c r="FH414" s="78"/>
      <c r="FI414" s="78"/>
      <c r="FJ414" s="78"/>
      <c r="FK414" s="78"/>
      <c r="FL414" s="78"/>
      <c r="FM414" s="78"/>
      <c r="FN414" s="78"/>
      <c r="FO414" s="78"/>
      <c r="FP414" s="78"/>
      <c r="FQ414" s="78"/>
      <c r="FR414" s="78"/>
      <c r="FS414" s="78"/>
      <c r="FT414" s="78"/>
      <c r="FU414" s="78"/>
      <c r="FV414" s="78"/>
      <c r="FW414" s="78"/>
      <c r="FX414" s="78"/>
      <c r="FY414" s="78"/>
      <c r="FZ414" s="78"/>
      <c r="GA414" s="78"/>
      <c r="GB414" s="78"/>
      <c r="GC414" s="78"/>
      <c r="GD414" s="78"/>
      <c r="GE414" s="78"/>
      <c r="GF414" s="78"/>
      <c r="GG414" s="78"/>
      <c r="GH414" s="78"/>
      <c r="GI414" s="78"/>
      <c r="GJ414" s="78"/>
      <c r="GK414" s="78"/>
      <c r="GL414" s="78"/>
      <c r="GM414" s="78"/>
      <c r="GN414" s="78"/>
      <c r="GO414" s="78"/>
      <c r="GP414" s="78"/>
      <c r="GQ414" s="78"/>
      <c r="GR414" s="78"/>
      <c r="GS414" s="78"/>
      <c r="GT414" s="78"/>
      <c r="GU414" s="78"/>
      <c r="GV414" s="78"/>
      <c r="GW414" s="78"/>
      <c r="GX414" s="78"/>
      <c r="GY414" s="78"/>
      <c r="GZ414" s="78"/>
      <c r="HA414" s="78"/>
      <c r="HB414" s="78"/>
      <c r="HC414" s="78"/>
      <c r="HD414" s="78"/>
      <c r="HE414" s="78"/>
      <c r="HF414" s="78"/>
      <c r="HG414" s="78"/>
      <c r="HH414" s="78"/>
      <c r="HI414" s="78"/>
      <c r="HJ414" s="78"/>
      <c r="HK414" s="78"/>
      <c r="HL414" s="78"/>
      <c r="HM414" s="78"/>
      <c r="HN414" s="78"/>
      <c r="HO414" s="78"/>
      <c r="HP414" s="78"/>
      <c r="HQ414" s="78"/>
      <c r="HR414" s="78"/>
      <c r="HS414" s="78"/>
      <c r="HT414" s="78"/>
      <c r="HU414" s="78"/>
      <c r="HV414" s="78"/>
      <c r="HW414" s="78"/>
      <c r="HX414" s="78"/>
      <c r="HY414" s="78"/>
      <c r="HZ414" s="78"/>
      <c r="IA414" s="78"/>
      <c r="IB414" s="78"/>
      <c r="IC414" s="78"/>
      <c r="ID414" s="78"/>
      <c r="IE414" s="78"/>
      <c r="IF414" s="78"/>
      <c r="IG414" s="78"/>
      <c r="IH414" s="78"/>
      <c r="II414" s="78"/>
      <c r="IJ414" s="78"/>
      <c r="IK414" s="78"/>
      <c r="IL414" s="78"/>
      <c r="IM414" s="78"/>
      <c r="IN414" s="78"/>
      <c r="IO414" s="78"/>
      <c r="IP414" s="78"/>
      <c r="IQ414" s="78"/>
      <c r="IR414" s="78"/>
      <c r="IS414" s="78"/>
      <c r="IT414" s="78"/>
      <c r="IU414" s="78"/>
      <c r="IV414" s="78"/>
      <c r="IW414" s="78"/>
      <c r="IX414" s="78"/>
      <c r="IY414" s="78"/>
      <c r="IZ414" s="78"/>
      <c r="JA414" s="78"/>
      <c r="JB414" s="78"/>
      <c r="JC414" s="78"/>
      <c r="JD414" s="78"/>
      <c r="JE414" s="78"/>
      <c r="JF414" s="78"/>
      <c r="JG414" s="78"/>
      <c r="JH414" s="78"/>
      <c r="JI414" s="78"/>
      <c r="JJ414" s="78"/>
      <c r="JK414" s="78"/>
      <c r="JL414" s="78"/>
      <c r="JM414" s="78"/>
      <c r="JN414" s="78"/>
      <c r="JO414" s="78"/>
      <c r="JP414" s="78"/>
      <c r="JQ414" s="78"/>
      <c r="JR414" s="78"/>
      <c r="JS414" s="78"/>
      <c r="JT414" s="78"/>
      <c r="JU414" s="78"/>
      <c r="JV414" s="78"/>
      <c r="JW414" s="78"/>
      <c r="JX414" s="78"/>
      <c r="JY414" s="78"/>
      <c r="JZ414" s="78"/>
      <c r="KA414" s="78"/>
      <c r="KB414" s="78"/>
      <c r="KC414" s="78"/>
      <c r="KD414" s="78"/>
      <c r="KE414" s="78"/>
      <c r="KF414" s="78"/>
      <c r="KG414" s="78"/>
      <c r="KH414" s="78"/>
      <c r="KI414" s="78"/>
      <c r="KJ414" s="78"/>
      <c r="KK414" s="78"/>
      <c r="KL414" s="78"/>
      <c r="KM414" s="78"/>
      <c r="KN414" s="78"/>
      <c r="KO414" s="78"/>
      <c r="KP414" s="78"/>
      <c r="KQ414" s="78"/>
      <c r="KR414" s="78"/>
      <c r="KS414" s="78"/>
      <c r="KT414" s="78"/>
      <c r="KU414" s="78"/>
      <c r="KV414" s="78"/>
      <c r="KW414" s="78"/>
      <c r="KX414" s="78"/>
      <c r="KY414" s="78"/>
      <c r="KZ414" s="78"/>
      <c r="LA414" s="78"/>
      <c r="LB414" s="78"/>
      <c r="LC414" s="78"/>
      <c r="LD414" s="78"/>
      <c r="LE414" s="78"/>
      <c r="LF414" s="78"/>
      <c r="LG414" s="78"/>
      <c r="LH414" s="78"/>
      <c r="LI414" s="78"/>
      <c r="LJ414" s="78"/>
      <c r="LK414" s="78"/>
      <c r="LL414" s="78"/>
      <c r="LM414" s="78"/>
      <c r="LN414" s="78"/>
      <c r="LO414" s="78"/>
      <c r="LP414" s="78"/>
      <c r="LQ414" s="78"/>
      <c r="LR414" s="78"/>
      <c r="LS414" s="78"/>
      <c r="LT414" s="78"/>
      <c r="LU414" s="78"/>
      <c r="LV414" s="78"/>
      <c r="LW414" s="78"/>
      <c r="LX414" s="78"/>
      <c r="LY414" s="78"/>
      <c r="LZ414" s="78"/>
      <c r="MA414" s="78"/>
      <c r="MB414" s="78"/>
      <c r="MC414" s="78"/>
      <c r="MD414" s="78"/>
      <c r="ME414" s="78"/>
      <c r="MF414" s="78"/>
      <c r="MG414" s="78"/>
      <c r="MH414" s="78"/>
      <c r="MI414" s="78"/>
      <c r="MJ414" s="78"/>
      <c r="MK414" s="78"/>
      <c r="ML414" s="78"/>
      <c r="MM414" s="78"/>
      <c r="MN414" s="78"/>
      <c r="MO414" s="78"/>
      <c r="MP414" s="78"/>
      <c r="MQ414" s="78"/>
      <c r="MR414" s="78"/>
      <c r="MS414" s="78"/>
      <c r="MT414" s="78"/>
      <c r="MU414" s="78"/>
      <c r="MV414" s="78"/>
      <c r="MW414" s="78"/>
      <c r="MX414" s="78"/>
      <c r="MY414" s="78"/>
      <c r="MZ414" s="78"/>
      <c r="NA414" s="78"/>
      <c r="NB414" s="78"/>
      <c r="NC414" s="78"/>
      <c r="ND414" s="78"/>
      <c r="NE414" s="78"/>
      <c r="NF414" s="78"/>
      <c r="NG414" s="78"/>
      <c r="NH414" s="78"/>
      <c r="NI414" s="78"/>
      <c r="NJ414" s="78"/>
      <c r="NK414" s="78"/>
      <c r="NL414" s="78"/>
      <c r="NM414" s="78"/>
      <c r="NN414" s="78"/>
      <c r="NO414" s="78"/>
      <c r="NP414" s="78"/>
      <c r="NQ414" s="78"/>
      <c r="NR414" s="78"/>
      <c r="NS414" s="78"/>
      <c r="NT414" s="78"/>
      <c r="NU414" s="78"/>
      <c r="NV414" s="78"/>
      <c r="NW414" s="78"/>
      <c r="NX414" s="78"/>
      <c r="NY414" s="78"/>
      <c r="NZ414" s="78"/>
      <c r="OA414" s="78"/>
      <c r="OB414" s="78"/>
      <c r="OC414" s="78"/>
      <c r="OD414" s="78"/>
      <c r="OE414" s="78"/>
      <c r="OF414" s="78"/>
      <c r="OG414" s="78"/>
      <c r="OH414" s="78"/>
      <c r="OI414" s="78"/>
      <c r="OJ414" s="78"/>
      <c r="OK414" s="78"/>
      <c r="OL414" s="78"/>
      <c r="OM414" s="78"/>
      <c r="ON414" s="78"/>
      <c r="OO414" s="78"/>
      <c r="OP414" s="78"/>
      <c r="OQ414" s="78"/>
      <c r="OR414" s="78"/>
      <c r="OS414" s="78"/>
      <c r="OT414" s="78"/>
      <c r="OU414" s="78"/>
      <c r="OV414" s="78"/>
      <c r="OW414" s="78"/>
      <c r="OX414" s="78"/>
      <c r="OY414" s="78"/>
      <c r="OZ414" s="78"/>
      <c r="PA414" s="78"/>
      <c r="PB414" s="78"/>
      <c r="PC414" s="78"/>
      <c r="PD414" s="78"/>
      <c r="PE414" s="78"/>
      <c r="PF414" s="78"/>
      <c r="PG414" s="78"/>
      <c r="PH414" s="78"/>
      <c r="PI414" s="78"/>
      <c r="PJ414" s="78"/>
      <c r="PK414" s="78"/>
      <c r="PL414" s="78"/>
      <c r="PM414" s="78"/>
      <c r="PN414" s="78"/>
      <c r="PO414" s="78"/>
      <c r="PP414" s="78"/>
      <c r="PQ414" s="78"/>
      <c r="PR414" s="78"/>
      <c r="PS414" s="78"/>
      <c r="PT414" s="78"/>
      <c r="PU414" s="78"/>
      <c r="PV414" s="78"/>
      <c r="PW414" s="78"/>
      <c r="PX414" s="78"/>
      <c r="PY414" s="78"/>
      <c r="PZ414" s="78"/>
      <c r="QA414" s="78"/>
      <c r="QB414" s="78"/>
      <c r="QC414" s="78"/>
      <c r="QD414" s="78"/>
      <c r="QE414" s="78"/>
      <c r="QF414" s="78"/>
      <c r="QG414" s="78"/>
      <c r="QH414" s="78"/>
      <c r="QI414" s="78"/>
      <c r="QJ414" s="78"/>
      <c r="QK414" s="78"/>
      <c r="QL414" s="78"/>
      <c r="QM414" s="78"/>
      <c r="QN414" s="78"/>
      <c r="QO414" s="78"/>
    </row>
    <row r="415" spans="1:457" s="125" customFormat="1" x14ac:dyDescent="0.25">
      <c r="A415" s="54"/>
      <c r="B415" s="21" t="s">
        <v>116</v>
      </c>
      <c r="C415" s="63"/>
      <c r="D415" s="25">
        <v>2.5</v>
      </c>
      <c r="E415" s="55">
        <v>2.5</v>
      </c>
      <c r="F415" s="58"/>
      <c r="G415" s="59"/>
      <c r="H415" s="24"/>
      <c r="I415" s="58"/>
      <c r="J415" s="40"/>
      <c r="K415" s="21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  <c r="BW415" s="77"/>
      <c r="BX415" s="77"/>
      <c r="BY415" s="77"/>
      <c r="BZ415" s="77"/>
      <c r="CA415" s="77"/>
      <c r="CB415" s="77"/>
      <c r="CC415" s="78"/>
      <c r="CD415" s="78"/>
      <c r="CE415" s="78"/>
      <c r="CF415" s="78"/>
      <c r="CG415" s="78"/>
      <c r="CH415" s="78"/>
      <c r="CI415" s="78"/>
      <c r="CJ415" s="78"/>
      <c r="CK415" s="78"/>
      <c r="CL415" s="78"/>
      <c r="CM415" s="78"/>
      <c r="CN415" s="78"/>
      <c r="CO415" s="78"/>
      <c r="CP415" s="78"/>
      <c r="CQ415" s="78"/>
      <c r="CR415" s="78"/>
      <c r="CS415" s="78"/>
      <c r="CT415" s="78"/>
      <c r="CU415" s="78"/>
      <c r="CV415" s="78"/>
      <c r="CW415" s="78"/>
      <c r="CX415" s="78"/>
      <c r="CY415" s="78"/>
      <c r="CZ415" s="78"/>
      <c r="DA415" s="78"/>
      <c r="DB415" s="78"/>
      <c r="DC415" s="78"/>
      <c r="DD415" s="78"/>
      <c r="DE415" s="78"/>
      <c r="DF415" s="78"/>
      <c r="DG415" s="78"/>
      <c r="DH415" s="78"/>
      <c r="DI415" s="78"/>
      <c r="DJ415" s="78"/>
      <c r="DK415" s="78"/>
      <c r="DL415" s="78"/>
      <c r="DM415" s="78"/>
      <c r="DN415" s="78"/>
      <c r="DO415" s="78"/>
      <c r="DP415" s="78"/>
      <c r="DQ415" s="78"/>
      <c r="DR415" s="78"/>
      <c r="DS415" s="78"/>
      <c r="DT415" s="78"/>
      <c r="DU415" s="78"/>
      <c r="DV415" s="78"/>
      <c r="DW415" s="78"/>
      <c r="DX415" s="78"/>
      <c r="DY415" s="78"/>
      <c r="DZ415" s="78"/>
      <c r="EA415" s="78"/>
      <c r="EB415" s="78"/>
      <c r="EC415" s="78"/>
      <c r="ED415" s="78"/>
      <c r="EE415" s="78"/>
      <c r="EF415" s="78"/>
      <c r="EG415" s="78"/>
      <c r="EH415" s="78"/>
      <c r="EI415" s="78"/>
      <c r="EJ415" s="78"/>
      <c r="EK415" s="78"/>
      <c r="EL415" s="78"/>
      <c r="EM415" s="78"/>
      <c r="EN415" s="78"/>
      <c r="EO415" s="78"/>
      <c r="EP415" s="78"/>
      <c r="EQ415" s="78"/>
      <c r="ER415" s="78"/>
      <c r="ES415" s="78"/>
      <c r="ET415" s="78"/>
      <c r="EU415" s="78"/>
      <c r="EV415" s="78"/>
      <c r="EW415" s="78"/>
      <c r="EX415" s="78"/>
      <c r="EY415" s="78"/>
      <c r="EZ415" s="78"/>
      <c r="FA415" s="78"/>
      <c r="FB415" s="78"/>
      <c r="FC415" s="78"/>
      <c r="FD415" s="78"/>
      <c r="FE415" s="78"/>
      <c r="FF415" s="78"/>
      <c r="FG415" s="78"/>
      <c r="FH415" s="78"/>
      <c r="FI415" s="78"/>
      <c r="FJ415" s="78"/>
      <c r="FK415" s="78"/>
      <c r="FL415" s="78"/>
      <c r="FM415" s="78"/>
      <c r="FN415" s="78"/>
      <c r="FO415" s="78"/>
      <c r="FP415" s="78"/>
      <c r="FQ415" s="78"/>
      <c r="FR415" s="78"/>
      <c r="FS415" s="78"/>
      <c r="FT415" s="78"/>
      <c r="FU415" s="78"/>
      <c r="FV415" s="78"/>
      <c r="FW415" s="78"/>
      <c r="FX415" s="78"/>
      <c r="FY415" s="78"/>
      <c r="FZ415" s="78"/>
      <c r="GA415" s="78"/>
      <c r="GB415" s="78"/>
      <c r="GC415" s="78"/>
      <c r="GD415" s="78"/>
      <c r="GE415" s="78"/>
      <c r="GF415" s="78"/>
      <c r="GG415" s="78"/>
      <c r="GH415" s="78"/>
      <c r="GI415" s="78"/>
      <c r="GJ415" s="78"/>
      <c r="GK415" s="78"/>
      <c r="GL415" s="78"/>
      <c r="GM415" s="78"/>
      <c r="GN415" s="78"/>
      <c r="GO415" s="78"/>
      <c r="GP415" s="78"/>
      <c r="GQ415" s="78"/>
      <c r="GR415" s="78"/>
      <c r="GS415" s="78"/>
      <c r="GT415" s="78"/>
      <c r="GU415" s="78"/>
      <c r="GV415" s="78"/>
      <c r="GW415" s="78"/>
      <c r="GX415" s="78"/>
      <c r="GY415" s="78"/>
      <c r="GZ415" s="78"/>
      <c r="HA415" s="78"/>
      <c r="HB415" s="78"/>
      <c r="HC415" s="78"/>
      <c r="HD415" s="78"/>
      <c r="HE415" s="78"/>
      <c r="HF415" s="78"/>
      <c r="HG415" s="78"/>
      <c r="HH415" s="78"/>
      <c r="HI415" s="78"/>
      <c r="HJ415" s="78"/>
      <c r="HK415" s="78"/>
      <c r="HL415" s="78"/>
      <c r="HM415" s="78"/>
      <c r="HN415" s="78"/>
      <c r="HO415" s="78"/>
      <c r="HP415" s="78"/>
      <c r="HQ415" s="78"/>
      <c r="HR415" s="78"/>
      <c r="HS415" s="78"/>
      <c r="HT415" s="78"/>
      <c r="HU415" s="78"/>
      <c r="HV415" s="78"/>
      <c r="HW415" s="78"/>
      <c r="HX415" s="78"/>
      <c r="HY415" s="78"/>
      <c r="HZ415" s="78"/>
      <c r="IA415" s="78"/>
      <c r="IB415" s="78"/>
      <c r="IC415" s="78"/>
      <c r="ID415" s="78"/>
      <c r="IE415" s="78"/>
      <c r="IF415" s="78"/>
      <c r="IG415" s="78"/>
      <c r="IH415" s="78"/>
      <c r="II415" s="78"/>
      <c r="IJ415" s="78"/>
      <c r="IK415" s="78"/>
      <c r="IL415" s="78"/>
      <c r="IM415" s="78"/>
      <c r="IN415" s="78"/>
      <c r="IO415" s="78"/>
      <c r="IP415" s="78"/>
      <c r="IQ415" s="78"/>
      <c r="IR415" s="78"/>
      <c r="IS415" s="78"/>
      <c r="IT415" s="78"/>
      <c r="IU415" s="78"/>
      <c r="IV415" s="78"/>
      <c r="IW415" s="78"/>
      <c r="IX415" s="78"/>
      <c r="IY415" s="78"/>
      <c r="IZ415" s="78"/>
      <c r="JA415" s="78"/>
      <c r="JB415" s="78"/>
      <c r="JC415" s="78"/>
      <c r="JD415" s="78"/>
      <c r="JE415" s="78"/>
      <c r="JF415" s="78"/>
      <c r="JG415" s="78"/>
      <c r="JH415" s="78"/>
      <c r="JI415" s="78"/>
      <c r="JJ415" s="78"/>
      <c r="JK415" s="78"/>
      <c r="JL415" s="78"/>
      <c r="JM415" s="78"/>
      <c r="JN415" s="78"/>
      <c r="JO415" s="78"/>
      <c r="JP415" s="78"/>
      <c r="JQ415" s="78"/>
      <c r="JR415" s="78"/>
      <c r="JS415" s="78"/>
      <c r="JT415" s="78"/>
      <c r="JU415" s="78"/>
      <c r="JV415" s="78"/>
      <c r="JW415" s="78"/>
      <c r="JX415" s="78"/>
      <c r="JY415" s="78"/>
      <c r="JZ415" s="78"/>
      <c r="KA415" s="78"/>
      <c r="KB415" s="78"/>
      <c r="KC415" s="78"/>
      <c r="KD415" s="78"/>
      <c r="KE415" s="78"/>
      <c r="KF415" s="78"/>
      <c r="KG415" s="78"/>
      <c r="KH415" s="78"/>
      <c r="KI415" s="78"/>
      <c r="KJ415" s="78"/>
      <c r="KK415" s="78"/>
      <c r="KL415" s="78"/>
      <c r="KM415" s="78"/>
      <c r="KN415" s="78"/>
      <c r="KO415" s="78"/>
      <c r="KP415" s="78"/>
      <c r="KQ415" s="78"/>
      <c r="KR415" s="78"/>
      <c r="KS415" s="78"/>
      <c r="KT415" s="78"/>
      <c r="KU415" s="78"/>
      <c r="KV415" s="78"/>
      <c r="KW415" s="78"/>
      <c r="KX415" s="78"/>
      <c r="KY415" s="78"/>
      <c r="KZ415" s="78"/>
      <c r="LA415" s="78"/>
      <c r="LB415" s="78"/>
      <c r="LC415" s="78"/>
      <c r="LD415" s="78"/>
      <c r="LE415" s="78"/>
      <c r="LF415" s="78"/>
      <c r="LG415" s="78"/>
      <c r="LH415" s="78"/>
      <c r="LI415" s="78"/>
      <c r="LJ415" s="78"/>
      <c r="LK415" s="78"/>
      <c r="LL415" s="78"/>
      <c r="LM415" s="78"/>
      <c r="LN415" s="78"/>
      <c r="LO415" s="78"/>
      <c r="LP415" s="78"/>
      <c r="LQ415" s="78"/>
      <c r="LR415" s="78"/>
      <c r="LS415" s="78"/>
      <c r="LT415" s="78"/>
      <c r="LU415" s="78"/>
      <c r="LV415" s="78"/>
      <c r="LW415" s="78"/>
      <c r="LX415" s="78"/>
      <c r="LY415" s="78"/>
      <c r="LZ415" s="78"/>
      <c r="MA415" s="78"/>
      <c r="MB415" s="78"/>
      <c r="MC415" s="78"/>
      <c r="MD415" s="78"/>
      <c r="ME415" s="78"/>
      <c r="MF415" s="78"/>
      <c r="MG415" s="78"/>
      <c r="MH415" s="78"/>
      <c r="MI415" s="78"/>
      <c r="MJ415" s="78"/>
      <c r="MK415" s="78"/>
      <c r="ML415" s="78"/>
      <c r="MM415" s="78"/>
      <c r="MN415" s="78"/>
      <c r="MO415" s="78"/>
      <c r="MP415" s="78"/>
      <c r="MQ415" s="78"/>
      <c r="MR415" s="78"/>
      <c r="MS415" s="78"/>
      <c r="MT415" s="78"/>
      <c r="MU415" s="78"/>
      <c r="MV415" s="78"/>
      <c r="MW415" s="78"/>
      <c r="MX415" s="78"/>
      <c r="MY415" s="78"/>
      <c r="MZ415" s="78"/>
      <c r="NA415" s="78"/>
      <c r="NB415" s="78"/>
      <c r="NC415" s="78"/>
      <c r="ND415" s="78"/>
      <c r="NE415" s="78"/>
      <c r="NF415" s="78"/>
      <c r="NG415" s="78"/>
      <c r="NH415" s="78"/>
      <c r="NI415" s="78"/>
      <c r="NJ415" s="78"/>
      <c r="NK415" s="78"/>
      <c r="NL415" s="78"/>
      <c r="NM415" s="78"/>
      <c r="NN415" s="78"/>
      <c r="NO415" s="78"/>
      <c r="NP415" s="78"/>
      <c r="NQ415" s="78"/>
      <c r="NR415" s="78"/>
      <c r="NS415" s="78"/>
      <c r="NT415" s="78"/>
      <c r="NU415" s="78"/>
      <c r="NV415" s="78"/>
      <c r="NW415" s="78"/>
      <c r="NX415" s="78"/>
      <c r="NY415" s="78"/>
      <c r="NZ415" s="78"/>
      <c r="OA415" s="78"/>
      <c r="OB415" s="78"/>
      <c r="OC415" s="78"/>
      <c r="OD415" s="78"/>
      <c r="OE415" s="78"/>
      <c r="OF415" s="78"/>
      <c r="OG415" s="78"/>
      <c r="OH415" s="78"/>
      <c r="OI415" s="78"/>
      <c r="OJ415" s="78"/>
      <c r="OK415" s="78"/>
      <c r="OL415" s="78"/>
      <c r="OM415" s="78"/>
      <c r="ON415" s="78"/>
      <c r="OO415" s="78"/>
      <c r="OP415" s="78"/>
      <c r="OQ415" s="78"/>
      <c r="OR415" s="78"/>
      <c r="OS415" s="78"/>
      <c r="OT415" s="78"/>
      <c r="OU415" s="78"/>
      <c r="OV415" s="78"/>
      <c r="OW415" s="78"/>
      <c r="OX415" s="78"/>
      <c r="OY415" s="78"/>
      <c r="OZ415" s="78"/>
      <c r="PA415" s="78"/>
      <c r="PB415" s="78"/>
      <c r="PC415" s="78"/>
      <c r="PD415" s="78"/>
      <c r="PE415" s="78"/>
      <c r="PF415" s="78"/>
      <c r="PG415" s="78"/>
      <c r="PH415" s="78"/>
      <c r="PI415" s="78"/>
      <c r="PJ415" s="78"/>
      <c r="PK415" s="78"/>
      <c r="PL415" s="78"/>
      <c r="PM415" s="78"/>
      <c r="PN415" s="78"/>
      <c r="PO415" s="78"/>
      <c r="PP415" s="78"/>
      <c r="PQ415" s="78"/>
      <c r="PR415" s="78"/>
      <c r="PS415" s="78"/>
      <c r="PT415" s="78"/>
      <c r="PU415" s="78"/>
      <c r="PV415" s="78"/>
      <c r="PW415" s="78"/>
      <c r="PX415" s="78"/>
      <c r="PY415" s="78"/>
      <c r="PZ415" s="78"/>
      <c r="QA415" s="78"/>
      <c r="QB415" s="78"/>
      <c r="QC415" s="78"/>
      <c r="QD415" s="78"/>
      <c r="QE415" s="78"/>
      <c r="QF415" s="78"/>
      <c r="QG415" s="78"/>
      <c r="QH415" s="78"/>
      <c r="QI415" s="78"/>
      <c r="QJ415" s="78"/>
      <c r="QK415" s="78"/>
      <c r="QL415" s="78"/>
      <c r="QM415" s="78"/>
      <c r="QN415" s="78"/>
      <c r="QO415" s="78"/>
    </row>
    <row r="416" spans="1:457" s="125" customFormat="1" x14ac:dyDescent="0.25">
      <c r="A416" s="54"/>
      <c r="B416" s="21" t="s">
        <v>63</v>
      </c>
      <c r="C416" s="63"/>
      <c r="D416" s="25">
        <v>0.75</v>
      </c>
      <c r="E416" s="55">
        <v>0.75</v>
      </c>
      <c r="F416" s="58"/>
      <c r="G416" s="59"/>
      <c r="H416" s="24"/>
      <c r="I416" s="58"/>
      <c r="J416" s="40"/>
      <c r="K416" s="21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  <c r="BW416" s="77"/>
      <c r="BX416" s="77"/>
      <c r="BY416" s="77"/>
      <c r="BZ416" s="77"/>
      <c r="CA416" s="77"/>
      <c r="CB416" s="77"/>
      <c r="CC416" s="78"/>
      <c r="CD416" s="78"/>
      <c r="CE416" s="78"/>
      <c r="CF416" s="78"/>
      <c r="CG416" s="78"/>
      <c r="CH416" s="78"/>
      <c r="CI416" s="78"/>
      <c r="CJ416" s="78"/>
      <c r="CK416" s="78"/>
      <c r="CL416" s="78"/>
      <c r="CM416" s="78"/>
      <c r="CN416" s="78"/>
      <c r="CO416" s="78"/>
      <c r="CP416" s="78"/>
      <c r="CQ416" s="78"/>
      <c r="CR416" s="78"/>
      <c r="CS416" s="78"/>
      <c r="CT416" s="78"/>
      <c r="CU416" s="78"/>
      <c r="CV416" s="78"/>
      <c r="CW416" s="78"/>
      <c r="CX416" s="78"/>
      <c r="CY416" s="78"/>
      <c r="CZ416" s="78"/>
      <c r="DA416" s="78"/>
      <c r="DB416" s="78"/>
      <c r="DC416" s="78"/>
      <c r="DD416" s="78"/>
      <c r="DE416" s="78"/>
      <c r="DF416" s="78"/>
      <c r="DG416" s="78"/>
      <c r="DH416" s="78"/>
      <c r="DI416" s="78"/>
      <c r="DJ416" s="78"/>
      <c r="DK416" s="78"/>
      <c r="DL416" s="78"/>
      <c r="DM416" s="78"/>
      <c r="DN416" s="78"/>
      <c r="DO416" s="78"/>
      <c r="DP416" s="78"/>
      <c r="DQ416" s="78"/>
      <c r="DR416" s="78"/>
      <c r="DS416" s="78"/>
      <c r="DT416" s="78"/>
      <c r="DU416" s="78"/>
      <c r="DV416" s="78"/>
      <c r="DW416" s="78"/>
      <c r="DX416" s="78"/>
      <c r="DY416" s="78"/>
      <c r="DZ416" s="78"/>
      <c r="EA416" s="78"/>
      <c r="EB416" s="78"/>
      <c r="EC416" s="78"/>
      <c r="ED416" s="78"/>
      <c r="EE416" s="78"/>
      <c r="EF416" s="78"/>
      <c r="EG416" s="78"/>
      <c r="EH416" s="78"/>
      <c r="EI416" s="78"/>
      <c r="EJ416" s="78"/>
      <c r="EK416" s="78"/>
      <c r="EL416" s="78"/>
      <c r="EM416" s="78"/>
      <c r="EN416" s="78"/>
      <c r="EO416" s="78"/>
      <c r="EP416" s="78"/>
      <c r="EQ416" s="78"/>
      <c r="ER416" s="78"/>
      <c r="ES416" s="78"/>
      <c r="ET416" s="78"/>
      <c r="EU416" s="78"/>
      <c r="EV416" s="78"/>
      <c r="EW416" s="78"/>
      <c r="EX416" s="78"/>
      <c r="EY416" s="78"/>
      <c r="EZ416" s="78"/>
      <c r="FA416" s="78"/>
      <c r="FB416" s="78"/>
      <c r="FC416" s="78"/>
      <c r="FD416" s="78"/>
      <c r="FE416" s="78"/>
      <c r="FF416" s="78"/>
      <c r="FG416" s="78"/>
      <c r="FH416" s="78"/>
      <c r="FI416" s="78"/>
      <c r="FJ416" s="78"/>
      <c r="FK416" s="78"/>
      <c r="FL416" s="78"/>
      <c r="FM416" s="78"/>
      <c r="FN416" s="78"/>
      <c r="FO416" s="78"/>
      <c r="FP416" s="78"/>
      <c r="FQ416" s="78"/>
      <c r="FR416" s="78"/>
      <c r="FS416" s="78"/>
      <c r="FT416" s="78"/>
      <c r="FU416" s="78"/>
      <c r="FV416" s="78"/>
      <c r="FW416" s="78"/>
      <c r="FX416" s="78"/>
      <c r="FY416" s="78"/>
      <c r="FZ416" s="78"/>
      <c r="GA416" s="78"/>
      <c r="GB416" s="78"/>
      <c r="GC416" s="78"/>
      <c r="GD416" s="78"/>
      <c r="GE416" s="78"/>
      <c r="GF416" s="78"/>
      <c r="GG416" s="78"/>
      <c r="GH416" s="78"/>
      <c r="GI416" s="78"/>
      <c r="GJ416" s="78"/>
      <c r="GK416" s="78"/>
      <c r="GL416" s="78"/>
      <c r="GM416" s="78"/>
      <c r="GN416" s="78"/>
      <c r="GO416" s="78"/>
      <c r="GP416" s="78"/>
      <c r="GQ416" s="78"/>
      <c r="GR416" s="78"/>
      <c r="GS416" s="78"/>
      <c r="GT416" s="78"/>
      <c r="GU416" s="78"/>
      <c r="GV416" s="78"/>
      <c r="GW416" s="78"/>
      <c r="GX416" s="78"/>
      <c r="GY416" s="78"/>
      <c r="GZ416" s="78"/>
      <c r="HA416" s="78"/>
      <c r="HB416" s="78"/>
      <c r="HC416" s="78"/>
      <c r="HD416" s="78"/>
      <c r="HE416" s="78"/>
      <c r="HF416" s="78"/>
      <c r="HG416" s="78"/>
      <c r="HH416" s="78"/>
      <c r="HI416" s="78"/>
      <c r="HJ416" s="78"/>
      <c r="HK416" s="78"/>
      <c r="HL416" s="78"/>
      <c r="HM416" s="78"/>
      <c r="HN416" s="78"/>
      <c r="HO416" s="78"/>
      <c r="HP416" s="78"/>
      <c r="HQ416" s="78"/>
      <c r="HR416" s="78"/>
      <c r="HS416" s="78"/>
      <c r="HT416" s="78"/>
      <c r="HU416" s="78"/>
      <c r="HV416" s="78"/>
      <c r="HW416" s="78"/>
      <c r="HX416" s="78"/>
      <c r="HY416" s="78"/>
      <c r="HZ416" s="78"/>
      <c r="IA416" s="78"/>
      <c r="IB416" s="78"/>
      <c r="IC416" s="78"/>
      <c r="ID416" s="78"/>
      <c r="IE416" s="78"/>
      <c r="IF416" s="78"/>
      <c r="IG416" s="78"/>
      <c r="IH416" s="78"/>
      <c r="II416" s="78"/>
      <c r="IJ416" s="78"/>
      <c r="IK416" s="78"/>
      <c r="IL416" s="78"/>
      <c r="IM416" s="78"/>
      <c r="IN416" s="78"/>
      <c r="IO416" s="78"/>
      <c r="IP416" s="78"/>
      <c r="IQ416" s="78"/>
      <c r="IR416" s="78"/>
      <c r="IS416" s="78"/>
      <c r="IT416" s="78"/>
      <c r="IU416" s="78"/>
      <c r="IV416" s="78"/>
      <c r="IW416" s="78"/>
      <c r="IX416" s="78"/>
      <c r="IY416" s="78"/>
      <c r="IZ416" s="78"/>
      <c r="JA416" s="78"/>
      <c r="JB416" s="78"/>
      <c r="JC416" s="78"/>
      <c r="JD416" s="78"/>
      <c r="JE416" s="78"/>
      <c r="JF416" s="78"/>
      <c r="JG416" s="78"/>
      <c r="JH416" s="78"/>
      <c r="JI416" s="78"/>
      <c r="JJ416" s="78"/>
      <c r="JK416" s="78"/>
      <c r="JL416" s="78"/>
      <c r="JM416" s="78"/>
      <c r="JN416" s="78"/>
      <c r="JO416" s="78"/>
      <c r="JP416" s="78"/>
      <c r="JQ416" s="78"/>
      <c r="JR416" s="78"/>
      <c r="JS416" s="78"/>
      <c r="JT416" s="78"/>
      <c r="JU416" s="78"/>
      <c r="JV416" s="78"/>
      <c r="JW416" s="78"/>
      <c r="JX416" s="78"/>
      <c r="JY416" s="78"/>
      <c r="JZ416" s="78"/>
      <c r="KA416" s="78"/>
      <c r="KB416" s="78"/>
      <c r="KC416" s="78"/>
      <c r="KD416" s="78"/>
      <c r="KE416" s="78"/>
      <c r="KF416" s="78"/>
      <c r="KG416" s="78"/>
      <c r="KH416" s="78"/>
      <c r="KI416" s="78"/>
      <c r="KJ416" s="78"/>
      <c r="KK416" s="78"/>
      <c r="KL416" s="78"/>
      <c r="KM416" s="78"/>
      <c r="KN416" s="78"/>
      <c r="KO416" s="78"/>
      <c r="KP416" s="78"/>
      <c r="KQ416" s="78"/>
      <c r="KR416" s="78"/>
      <c r="KS416" s="78"/>
      <c r="KT416" s="78"/>
      <c r="KU416" s="78"/>
      <c r="KV416" s="78"/>
      <c r="KW416" s="78"/>
      <c r="KX416" s="78"/>
      <c r="KY416" s="78"/>
      <c r="KZ416" s="78"/>
      <c r="LA416" s="78"/>
      <c r="LB416" s="78"/>
      <c r="LC416" s="78"/>
      <c r="LD416" s="78"/>
      <c r="LE416" s="78"/>
      <c r="LF416" s="78"/>
      <c r="LG416" s="78"/>
      <c r="LH416" s="78"/>
      <c r="LI416" s="78"/>
      <c r="LJ416" s="78"/>
      <c r="LK416" s="78"/>
      <c r="LL416" s="78"/>
      <c r="LM416" s="78"/>
      <c r="LN416" s="78"/>
      <c r="LO416" s="78"/>
      <c r="LP416" s="78"/>
      <c r="LQ416" s="78"/>
      <c r="LR416" s="78"/>
      <c r="LS416" s="78"/>
      <c r="LT416" s="78"/>
      <c r="LU416" s="78"/>
      <c r="LV416" s="78"/>
      <c r="LW416" s="78"/>
      <c r="LX416" s="78"/>
      <c r="LY416" s="78"/>
      <c r="LZ416" s="78"/>
      <c r="MA416" s="78"/>
      <c r="MB416" s="78"/>
      <c r="MC416" s="78"/>
      <c r="MD416" s="78"/>
      <c r="ME416" s="78"/>
      <c r="MF416" s="78"/>
      <c r="MG416" s="78"/>
      <c r="MH416" s="78"/>
      <c r="MI416" s="78"/>
      <c r="MJ416" s="78"/>
      <c r="MK416" s="78"/>
      <c r="ML416" s="78"/>
      <c r="MM416" s="78"/>
      <c r="MN416" s="78"/>
      <c r="MO416" s="78"/>
      <c r="MP416" s="78"/>
      <c r="MQ416" s="78"/>
      <c r="MR416" s="78"/>
      <c r="MS416" s="78"/>
      <c r="MT416" s="78"/>
      <c r="MU416" s="78"/>
      <c r="MV416" s="78"/>
      <c r="MW416" s="78"/>
      <c r="MX416" s="78"/>
      <c r="MY416" s="78"/>
      <c r="MZ416" s="78"/>
      <c r="NA416" s="78"/>
      <c r="NB416" s="78"/>
      <c r="NC416" s="78"/>
      <c r="ND416" s="78"/>
      <c r="NE416" s="78"/>
      <c r="NF416" s="78"/>
      <c r="NG416" s="78"/>
      <c r="NH416" s="78"/>
      <c r="NI416" s="78"/>
      <c r="NJ416" s="78"/>
      <c r="NK416" s="78"/>
      <c r="NL416" s="78"/>
      <c r="NM416" s="78"/>
      <c r="NN416" s="78"/>
      <c r="NO416" s="78"/>
      <c r="NP416" s="78"/>
      <c r="NQ416" s="78"/>
      <c r="NR416" s="78"/>
      <c r="NS416" s="78"/>
      <c r="NT416" s="78"/>
      <c r="NU416" s="78"/>
      <c r="NV416" s="78"/>
      <c r="NW416" s="78"/>
      <c r="NX416" s="78"/>
      <c r="NY416" s="78"/>
      <c r="NZ416" s="78"/>
      <c r="OA416" s="78"/>
      <c r="OB416" s="78"/>
      <c r="OC416" s="78"/>
      <c r="OD416" s="78"/>
      <c r="OE416" s="78"/>
      <c r="OF416" s="78"/>
      <c r="OG416" s="78"/>
      <c r="OH416" s="78"/>
      <c r="OI416" s="78"/>
      <c r="OJ416" s="78"/>
      <c r="OK416" s="78"/>
      <c r="OL416" s="78"/>
      <c r="OM416" s="78"/>
      <c r="ON416" s="78"/>
      <c r="OO416" s="78"/>
      <c r="OP416" s="78"/>
      <c r="OQ416" s="78"/>
      <c r="OR416" s="78"/>
      <c r="OS416" s="78"/>
      <c r="OT416" s="78"/>
      <c r="OU416" s="78"/>
      <c r="OV416" s="78"/>
      <c r="OW416" s="78"/>
      <c r="OX416" s="78"/>
      <c r="OY416" s="78"/>
      <c r="OZ416" s="78"/>
      <c r="PA416" s="78"/>
      <c r="PB416" s="78"/>
      <c r="PC416" s="78"/>
      <c r="PD416" s="78"/>
      <c r="PE416" s="78"/>
      <c r="PF416" s="78"/>
      <c r="PG416" s="78"/>
      <c r="PH416" s="78"/>
      <c r="PI416" s="78"/>
      <c r="PJ416" s="78"/>
      <c r="PK416" s="78"/>
      <c r="PL416" s="78"/>
      <c r="PM416" s="78"/>
      <c r="PN416" s="78"/>
      <c r="PO416" s="78"/>
      <c r="PP416" s="78"/>
      <c r="PQ416" s="78"/>
      <c r="PR416" s="78"/>
      <c r="PS416" s="78"/>
      <c r="PT416" s="78"/>
      <c r="PU416" s="78"/>
      <c r="PV416" s="78"/>
      <c r="PW416" s="78"/>
      <c r="PX416" s="78"/>
      <c r="PY416" s="78"/>
      <c r="PZ416" s="78"/>
      <c r="QA416" s="78"/>
      <c r="QB416" s="78"/>
      <c r="QC416" s="78"/>
      <c r="QD416" s="78"/>
      <c r="QE416" s="78"/>
      <c r="QF416" s="78"/>
      <c r="QG416" s="78"/>
      <c r="QH416" s="78"/>
      <c r="QI416" s="78"/>
      <c r="QJ416" s="78"/>
      <c r="QK416" s="78"/>
      <c r="QL416" s="78"/>
      <c r="QM416" s="78"/>
      <c r="QN416" s="78"/>
      <c r="QO416" s="78"/>
    </row>
    <row r="417" spans="1:457" s="125" customFormat="1" x14ac:dyDescent="0.25">
      <c r="A417" s="54"/>
      <c r="B417" s="21" t="s">
        <v>33</v>
      </c>
      <c r="C417" s="63"/>
      <c r="D417" s="25">
        <v>7.5</v>
      </c>
      <c r="E417" s="55">
        <v>7.5</v>
      </c>
      <c r="F417" s="58"/>
      <c r="G417" s="59"/>
      <c r="H417" s="24"/>
      <c r="I417" s="58"/>
      <c r="J417" s="40"/>
      <c r="K417" s="21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  <c r="AP417" s="77"/>
      <c r="AQ417" s="77"/>
      <c r="AR417" s="77"/>
      <c r="AS417" s="77"/>
      <c r="AT417" s="77"/>
      <c r="AU417" s="77"/>
      <c r="AV417" s="77"/>
      <c r="AW417" s="77"/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  <c r="BW417" s="77"/>
      <c r="BX417" s="77"/>
      <c r="BY417" s="77"/>
      <c r="BZ417" s="77"/>
      <c r="CA417" s="77"/>
      <c r="CB417" s="77"/>
      <c r="CC417" s="78"/>
      <c r="CD417" s="78"/>
      <c r="CE417" s="78"/>
      <c r="CF417" s="78"/>
      <c r="CG417" s="78"/>
      <c r="CH417" s="78"/>
      <c r="CI417" s="78"/>
      <c r="CJ417" s="78"/>
      <c r="CK417" s="78"/>
      <c r="CL417" s="78"/>
      <c r="CM417" s="78"/>
      <c r="CN417" s="78"/>
      <c r="CO417" s="78"/>
      <c r="CP417" s="78"/>
      <c r="CQ417" s="78"/>
      <c r="CR417" s="78"/>
      <c r="CS417" s="78"/>
      <c r="CT417" s="78"/>
      <c r="CU417" s="78"/>
      <c r="CV417" s="78"/>
      <c r="CW417" s="78"/>
      <c r="CX417" s="78"/>
      <c r="CY417" s="78"/>
      <c r="CZ417" s="78"/>
      <c r="DA417" s="78"/>
      <c r="DB417" s="78"/>
      <c r="DC417" s="78"/>
      <c r="DD417" s="78"/>
      <c r="DE417" s="78"/>
      <c r="DF417" s="78"/>
      <c r="DG417" s="78"/>
      <c r="DH417" s="78"/>
      <c r="DI417" s="78"/>
      <c r="DJ417" s="78"/>
      <c r="DK417" s="78"/>
      <c r="DL417" s="78"/>
      <c r="DM417" s="78"/>
      <c r="DN417" s="78"/>
      <c r="DO417" s="78"/>
      <c r="DP417" s="78"/>
      <c r="DQ417" s="78"/>
      <c r="DR417" s="78"/>
      <c r="DS417" s="78"/>
      <c r="DT417" s="78"/>
      <c r="DU417" s="78"/>
      <c r="DV417" s="78"/>
      <c r="DW417" s="78"/>
      <c r="DX417" s="78"/>
      <c r="DY417" s="78"/>
      <c r="DZ417" s="78"/>
      <c r="EA417" s="78"/>
      <c r="EB417" s="78"/>
      <c r="EC417" s="78"/>
      <c r="ED417" s="78"/>
      <c r="EE417" s="78"/>
      <c r="EF417" s="78"/>
      <c r="EG417" s="78"/>
      <c r="EH417" s="78"/>
      <c r="EI417" s="78"/>
      <c r="EJ417" s="78"/>
      <c r="EK417" s="78"/>
      <c r="EL417" s="78"/>
      <c r="EM417" s="78"/>
      <c r="EN417" s="78"/>
      <c r="EO417" s="78"/>
      <c r="EP417" s="78"/>
      <c r="EQ417" s="78"/>
      <c r="ER417" s="78"/>
      <c r="ES417" s="78"/>
      <c r="ET417" s="78"/>
      <c r="EU417" s="78"/>
      <c r="EV417" s="78"/>
      <c r="EW417" s="78"/>
      <c r="EX417" s="78"/>
      <c r="EY417" s="78"/>
      <c r="EZ417" s="78"/>
      <c r="FA417" s="78"/>
      <c r="FB417" s="78"/>
      <c r="FC417" s="78"/>
      <c r="FD417" s="78"/>
      <c r="FE417" s="78"/>
      <c r="FF417" s="78"/>
      <c r="FG417" s="78"/>
      <c r="FH417" s="78"/>
      <c r="FI417" s="78"/>
      <c r="FJ417" s="78"/>
      <c r="FK417" s="78"/>
      <c r="FL417" s="78"/>
      <c r="FM417" s="78"/>
      <c r="FN417" s="78"/>
      <c r="FO417" s="78"/>
      <c r="FP417" s="78"/>
      <c r="FQ417" s="78"/>
      <c r="FR417" s="78"/>
      <c r="FS417" s="78"/>
      <c r="FT417" s="78"/>
      <c r="FU417" s="78"/>
      <c r="FV417" s="78"/>
      <c r="FW417" s="78"/>
      <c r="FX417" s="78"/>
      <c r="FY417" s="78"/>
      <c r="FZ417" s="78"/>
      <c r="GA417" s="78"/>
      <c r="GB417" s="78"/>
      <c r="GC417" s="78"/>
      <c r="GD417" s="78"/>
      <c r="GE417" s="78"/>
      <c r="GF417" s="78"/>
      <c r="GG417" s="78"/>
      <c r="GH417" s="78"/>
      <c r="GI417" s="78"/>
      <c r="GJ417" s="78"/>
      <c r="GK417" s="78"/>
      <c r="GL417" s="78"/>
      <c r="GM417" s="78"/>
      <c r="GN417" s="78"/>
      <c r="GO417" s="78"/>
      <c r="GP417" s="78"/>
      <c r="GQ417" s="78"/>
      <c r="GR417" s="78"/>
      <c r="GS417" s="78"/>
      <c r="GT417" s="78"/>
      <c r="GU417" s="78"/>
      <c r="GV417" s="78"/>
      <c r="GW417" s="78"/>
      <c r="GX417" s="78"/>
      <c r="GY417" s="78"/>
      <c r="GZ417" s="78"/>
      <c r="HA417" s="78"/>
      <c r="HB417" s="78"/>
      <c r="HC417" s="78"/>
      <c r="HD417" s="78"/>
      <c r="HE417" s="78"/>
      <c r="HF417" s="78"/>
      <c r="HG417" s="78"/>
      <c r="HH417" s="78"/>
      <c r="HI417" s="78"/>
      <c r="HJ417" s="78"/>
      <c r="HK417" s="78"/>
      <c r="HL417" s="78"/>
      <c r="HM417" s="78"/>
      <c r="HN417" s="78"/>
      <c r="HO417" s="78"/>
      <c r="HP417" s="78"/>
      <c r="HQ417" s="78"/>
      <c r="HR417" s="78"/>
      <c r="HS417" s="78"/>
      <c r="HT417" s="78"/>
      <c r="HU417" s="78"/>
      <c r="HV417" s="78"/>
      <c r="HW417" s="78"/>
      <c r="HX417" s="78"/>
      <c r="HY417" s="78"/>
      <c r="HZ417" s="78"/>
      <c r="IA417" s="78"/>
      <c r="IB417" s="78"/>
      <c r="IC417" s="78"/>
      <c r="ID417" s="78"/>
      <c r="IE417" s="78"/>
      <c r="IF417" s="78"/>
      <c r="IG417" s="78"/>
      <c r="IH417" s="78"/>
      <c r="II417" s="78"/>
      <c r="IJ417" s="78"/>
      <c r="IK417" s="78"/>
      <c r="IL417" s="78"/>
      <c r="IM417" s="78"/>
      <c r="IN417" s="78"/>
      <c r="IO417" s="78"/>
      <c r="IP417" s="78"/>
      <c r="IQ417" s="78"/>
      <c r="IR417" s="78"/>
      <c r="IS417" s="78"/>
      <c r="IT417" s="78"/>
      <c r="IU417" s="78"/>
      <c r="IV417" s="78"/>
      <c r="IW417" s="78"/>
      <c r="IX417" s="78"/>
      <c r="IY417" s="78"/>
      <c r="IZ417" s="78"/>
      <c r="JA417" s="78"/>
      <c r="JB417" s="78"/>
      <c r="JC417" s="78"/>
      <c r="JD417" s="78"/>
      <c r="JE417" s="78"/>
      <c r="JF417" s="78"/>
      <c r="JG417" s="78"/>
      <c r="JH417" s="78"/>
      <c r="JI417" s="78"/>
      <c r="JJ417" s="78"/>
      <c r="JK417" s="78"/>
      <c r="JL417" s="78"/>
      <c r="JM417" s="78"/>
      <c r="JN417" s="78"/>
      <c r="JO417" s="78"/>
      <c r="JP417" s="78"/>
      <c r="JQ417" s="78"/>
      <c r="JR417" s="78"/>
      <c r="JS417" s="78"/>
      <c r="JT417" s="78"/>
      <c r="JU417" s="78"/>
      <c r="JV417" s="78"/>
      <c r="JW417" s="78"/>
      <c r="JX417" s="78"/>
      <c r="JY417" s="78"/>
      <c r="JZ417" s="78"/>
      <c r="KA417" s="78"/>
      <c r="KB417" s="78"/>
      <c r="KC417" s="78"/>
      <c r="KD417" s="78"/>
      <c r="KE417" s="78"/>
      <c r="KF417" s="78"/>
      <c r="KG417" s="78"/>
      <c r="KH417" s="78"/>
      <c r="KI417" s="78"/>
      <c r="KJ417" s="78"/>
      <c r="KK417" s="78"/>
      <c r="KL417" s="78"/>
      <c r="KM417" s="78"/>
      <c r="KN417" s="78"/>
      <c r="KO417" s="78"/>
      <c r="KP417" s="78"/>
      <c r="KQ417" s="78"/>
      <c r="KR417" s="78"/>
      <c r="KS417" s="78"/>
      <c r="KT417" s="78"/>
      <c r="KU417" s="78"/>
      <c r="KV417" s="78"/>
      <c r="KW417" s="78"/>
      <c r="KX417" s="78"/>
      <c r="KY417" s="78"/>
      <c r="KZ417" s="78"/>
      <c r="LA417" s="78"/>
      <c r="LB417" s="78"/>
      <c r="LC417" s="78"/>
      <c r="LD417" s="78"/>
      <c r="LE417" s="78"/>
      <c r="LF417" s="78"/>
      <c r="LG417" s="78"/>
      <c r="LH417" s="78"/>
      <c r="LI417" s="78"/>
      <c r="LJ417" s="78"/>
      <c r="LK417" s="78"/>
      <c r="LL417" s="78"/>
      <c r="LM417" s="78"/>
      <c r="LN417" s="78"/>
      <c r="LO417" s="78"/>
      <c r="LP417" s="78"/>
      <c r="LQ417" s="78"/>
      <c r="LR417" s="78"/>
      <c r="LS417" s="78"/>
      <c r="LT417" s="78"/>
      <c r="LU417" s="78"/>
      <c r="LV417" s="78"/>
      <c r="LW417" s="78"/>
      <c r="LX417" s="78"/>
      <c r="LY417" s="78"/>
      <c r="LZ417" s="78"/>
      <c r="MA417" s="78"/>
      <c r="MB417" s="78"/>
      <c r="MC417" s="78"/>
      <c r="MD417" s="78"/>
      <c r="ME417" s="78"/>
      <c r="MF417" s="78"/>
      <c r="MG417" s="78"/>
      <c r="MH417" s="78"/>
      <c r="MI417" s="78"/>
      <c r="MJ417" s="78"/>
      <c r="MK417" s="78"/>
      <c r="ML417" s="78"/>
      <c r="MM417" s="78"/>
      <c r="MN417" s="78"/>
      <c r="MO417" s="78"/>
      <c r="MP417" s="78"/>
      <c r="MQ417" s="78"/>
      <c r="MR417" s="78"/>
      <c r="MS417" s="78"/>
      <c r="MT417" s="78"/>
      <c r="MU417" s="78"/>
      <c r="MV417" s="78"/>
      <c r="MW417" s="78"/>
      <c r="MX417" s="78"/>
      <c r="MY417" s="78"/>
      <c r="MZ417" s="78"/>
      <c r="NA417" s="78"/>
      <c r="NB417" s="78"/>
      <c r="NC417" s="78"/>
      <c r="ND417" s="78"/>
      <c r="NE417" s="78"/>
      <c r="NF417" s="78"/>
      <c r="NG417" s="78"/>
      <c r="NH417" s="78"/>
      <c r="NI417" s="78"/>
      <c r="NJ417" s="78"/>
      <c r="NK417" s="78"/>
      <c r="NL417" s="78"/>
      <c r="NM417" s="78"/>
      <c r="NN417" s="78"/>
      <c r="NO417" s="78"/>
      <c r="NP417" s="78"/>
      <c r="NQ417" s="78"/>
      <c r="NR417" s="78"/>
      <c r="NS417" s="78"/>
      <c r="NT417" s="78"/>
      <c r="NU417" s="78"/>
      <c r="NV417" s="78"/>
      <c r="NW417" s="78"/>
      <c r="NX417" s="78"/>
      <c r="NY417" s="78"/>
      <c r="NZ417" s="78"/>
      <c r="OA417" s="78"/>
      <c r="OB417" s="78"/>
      <c r="OC417" s="78"/>
      <c r="OD417" s="78"/>
      <c r="OE417" s="78"/>
      <c r="OF417" s="78"/>
      <c r="OG417" s="78"/>
      <c r="OH417" s="78"/>
      <c r="OI417" s="78"/>
      <c r="OJ417" s="78"/>
      <c r="OK417" s="78"/>
      <c r="OL417" s="78"/>
      <c r="OM417" s="78"/>
      <c r="ON417" s="78"/>
      <c r="OO417" s="78"/>
      <c r="OP417" s="78"/>
      <c r="OQ417" s="78"/>
      <c r="OR417" s="78"/>
      <c r="OS417" s="78"/>
      <c r="OT417" s="78"/>
      <c r="OU417" s="78"/>
      <c r="OV417" s="78"/>
      <c r="OW417" s="78"/>
      <c r="OX417" s="78"/>
      <c r="OY417" s="78"/>
      <c r="OZ417" s="78"/>
      <c r="PA417" s="78"/>
      <c r="PB417" s="78"/>
      <c r="PC417" s="78"/>
      <c r="PD417" s="78"/>
      <c r="PE417" s="78"/>
      <c r="PF417" s="78"/>
      <c r="PG417" s="78"/>
      <c r="PH417" s="78"/>
      <c r="PI417" s="78"/>
      <c r="PJ417" s="78"/>
      <c r="PK417" s="78"/>
      <c r="PL417" s="78"/>
      <c r="PM417" s="78"/>
      <c r="PN417" s="78"/>
      <c r="PO417" s="78"/>
      <c r="PP417" s="78"/>
      <c r="PQ417" s="78"/>
      <c r="PR417" s="78"/>
      <c r="PS417" s="78"/>
      <c r="PT417" s="78"/>
      <c r="PU417" s="78"/>
      <c r="PV417" s="78"/>
      <c r="PW417" s="78"/>
      <c r="PX417" s="78"/>
      <c r="PY417" s="78"/>
      <c r="PZ417" s="78"/>
      <c r="QA417" s="78"/>
      <c r="QB417" s="78"/>
      <c r="QC417" s="78"/>
      <c r="QD417" s="78"/>
      <c r="QE417" s="78"/>
      <c r="QF417" s="78"/>
      <c r="QG417" s="78"/>
      <c r="QH417" s="78"/>
      <c r="QI417" s="78"/>
      <c r="QJ417" s="78"/>
      <c r="QK417" s="78"/>
      <c r="QL417" s="78"/>
      <c r="QM417" s="78"/>
      <c r="QN417" s="78"/>
      <c r="QO417" s="78"/>
    </row>
    <row r="418" spans="1:457" s="125" customFormat="1" x14ac:dyDescent="0.25">
      <c r="A418" s="54"/>
      <c r="B418" s="21" t="s">
        <v>216</v>
      </c>
      <c r="C418" s="63"/>
      <c r="D418" s="25"/>
      <c r="E418" s="55">
        <v>10</v>
      </c>
      <c r="F418" s="58"/>
      <c r="G418" s="59"/>
      <c r="H418" s="24"/>
      <c r="I418" s="58"/>
      <c r="J418" s="40"/>
      <c r="K418" s="21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  <c r="AP418" s="77"/>
      <c r="AQ418" s="77"/>
      <c r="AR418" s="77"/>
      <c r="AS418" s="77"/>
      <c r="AT418" s="77"/>
      <c r="AU418" s="77"/>
      <c r="AV418" s="77"/>
      <c r="AW418" s="77"/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  <c r="BW418" s="77"/>
      <c r="BX418" s="77"/>
      <c r="BY418" s="77"/>
      <c r="BZ418" s="77"/>
      <c r="CA418" s="77"/>
      <c r="CB418" s="77"/>
      <c r="CC418" s="78"/>
      <c r="CD418" s="78"/>
      <c r="CE418" s="78"/>
      <c r="CF418" s="78"/>
      <c r="CG418" s="78"/>
      <c r="CH418" s="78"/>
      <c r="CI418" s="78"/>
      <c r="CJ418" s="78"/>
      <c r="CK418" s="78"/>
      <c r="CL418" s="78"/>
      <c r="CM418" s="78"/>
      <c r="CN418" s="78"/>
      <c r="CO418" s="78"/>
      <c r="CP418" s="78"/>
      <c r="CQ418" s="78"/>
      <c r="CR418" s="78"/>
      <c r="CS418" s="78"/>
      <c r="CT418" s="78"/>
      <c r="CU418" s="78"/>
      <c r="CV418" s="78"/>
      <c r="CW418" s="78"/>
      <c r="CX418" s="78"/>
      <c r="CY418" s="78"/>
      <c r="CZ418" s="78"/>
      <c r="DA418" s="78"/>
      <c r="DB418" s="78"/>
      <c r="DC418" s="78"/>
      <c r="DD418" s="78"/>
      <c r="DE418" s="78"/>
      <c r="DF418" s="78"/>
      <c r="DG418" s="78"/>
      <c r="DH418" s="78"/>
      <c r="DI418" s="78"/>
      <c r="DJ418" s="78"/>
      <c r="DK418" s="78"/>
      <c r="DL418" s="78"/>
      <c r="DM418" s="78"/>
      <c r="DN418" s="78"/>
      <c r="DO418" s="78"/>
      <c r="DP418" s="78"/>
      <c r="DQ418" s="78"/>
      <c r="DR418" s="78"/>
      <c r="DS418" s="78"/>
      <c r="DT418" s="78"/>
      <c r="DU418" s="78"/>
      <c r="DV418" s="78"/>
      <c r="DW418" s="78"/>
      <c r="DX418" s="78"/>
      <c r="DY418" s="78"/>
      <c r="DZ418" s="78"/>
      <c r="EA418" s="78"/>
      <c r="EB418" s="78"/>
      <c r="EC418" s="78"/>
      <c r="ED418" s="78"/>
      <c r="EE418" s="78"/>
      <c r="EF418" s="78"/>
      <c r="EG418" s="78"/>
      <c r="EH418" s="78"/>
      <c r="EI418" s="78"/>
      <c r="EJ418" s="78"/>
      <c r="EK418" s="78"/>
      <c r="EL418" s="78"/>
      <c r="EM418" s="78"/>
      <c r="EN418" s="78"/>
      <c r="EO418" s="78"/>
      <c r="EP418" s="78"/>
      <c r="EQ418" s="78"/>
      <c r="ER418" s="78"/>
      <c r="ES418" s="78"/>
      <c r="ET418" s="78"/>
      <c r="EU418" s="78"/>
      <c r="EV418" s="78"/>
      <c r="EW418" s="78"/>
      <c r="EX418" s="78"/>
      <c r="EY418" s="78"/>
      <c r="EZ418" s="78"/>
      <c r="FA418" s="78"/>
      <c r="FB418" s="78"/>
      <c r="FC418" s="78"/>
      <c r="FD418" s="78"/>
      <c r="FE418" s="78"/>
      <c r="FF418" s="78"/>
      <c r="FG418" s="78"/>
      <c r="FH418" s="78"/>
      <c r="FI418" s="78"/>
      <c r="FJ418" s="78"/>
      <c r="FK418" s="78"/>
      <c r="FL418" s="78"/>
      <c r="FM418" s="78"/>
      <c r="FN418" s="78"/>
      <c r="FO418" s="78"/>
      <c r="FP418" s="78"/>
      <c r="FQ418" s="78"/>
      <c r="FR418" s="78"/>
      <c r="FS418" s="78"/>
      <c r="FT418" s="78"/>
      <c r="FU418" s="78"/>
      <c r="FV418" s="78"/>
      <c r="FW418" s="78"/>
      <c r="FX418" s="78"/>
      <c r="FY418" s="78"/>
      <c r="FZ418" s="78"/>
      <c r="GA418" s="78"/>
      <c r="GB418" s="78"/>
      <c r="GC418" s="78"/>
      <c r="GD418" s="78"/>
      <c r="GE418" s="78"/>
      <c r="GF418" s="78"/>
      <c r="GG418" s="78"/>
      <c r="GH418" s="78"/>
      <c r="GI418" s="78"/>
      <c r="GJ418" s="78"/>
      <c r="GK418" s="78"/>
      <c r="GL418" s="78"/>
      <c r="GM418" s="78"/>
      <c r="GN418" s="78"/>
      <c r="GO418" s="78"/>
      <c r="GP418" s="78"/>
      <c r="GQ418" s="78"/>
      <c r="GR418" s="78"/>
      <c r="GS418" s="78"/>
      <c r="GT418" s="78"/>
      <c r="GU418" s="78"/>
      <c r="GV418" s="78"/>
      <c r="GW418" s="78"/>
      <c r="GX418" s="78"/>
      <c r="GY418" s="78"/>
      <c r="GZ418" s="78"/>
      <c r="HA418" s="78"/>
      <c r="HB418" s="78"/>
      <c r="HC418" s="78"/>
      <c r="HD418" s="78"/>
      <c r="HE418" s="78"/>
      <c r="HF418" s="78"/>
      <c r="HG418" s="78"/>
      <c r="HH418" s="78"/>
      <c r="HI418" s="78"/>
      <c r="HJ418" s="78"/>
      <c r="HK418" s="78"/>
      <c r="HL418" s="78"/>
      <c r="HM418" s="78"/>
      <c r="HN418" s="78"/>
      <c r="HO418" s="78"/>
      <c r="HP418" s="78"/>
      <c r="HQ418" s="78"/>
      <c r="HR418" s="78"/>
      <c r="HS418" s="78"/>
      <c r="HT418" s="78"/>
      <c r="HU418" s="78"/>
      <c r="HV418" s="78"/>
      <c r="HW418" s="78"/>
      <c r="HX418" s="78"/>
      <c r="HY418" s="78"/>
      <c r="HZ418" s="78"/>
      <c r="IA418" s="78"/>
      <c r="IB418" s="78"/>
      <c r="IC418" s="78"/>
      <c r="ID418" s="78"/>
      <c r="IE418" s="78"/>
      <c r="IF418" s="78"/>
      <c r="IG418" s="78"/>
      <c r="IH418" s="78"/>
      <c r="II418" s="78"/>
      <c r="IJ418" s="78"/>
      <c r="IK418" s="78"/>
      <c r="IL418" s="78"/>
      <c r="IM418" s="78"/>
      <c r="IN418" s="78"/>
      <c r="IO418" s="78"/>
      <c r="IP418" s="78"/>
      <c r="IQ418" s="78"/>
      <c r="IR418" s="78"/>
      <c r="IS418" s="78"/>
      <c r="IT418" s="78"/>
      <c r="IU418" s="78"/>
      <c r="IV418" s="78"/>
      <c r="IW418" s="78"/>
      <c r="IX418" s="78"/>
      <c r="IY418" s="78"/>
      <c r="IZ418" s="78"/>
      <c r="JA418" s="78"/>
      <c r="JB418" s="78"/>
      <c r="JC418" s="78"/>
      <c r="JD418" s="78"/>
      <c r="JE418" s="78"/>
      <c r="JF418" s="78"/>
      <c r="JG418" s="78"/>
      <c r="JH418" s="78"/>
      <c r="JI418" s="78"/>
      <c r="JJ418" s="78"/>
      <c r="JK418" s="78"/>
      <c r="JL418" s="78"/>
      <c r="JM418" s="78"/>
      <c r="JN418" s="78"/>
      <c r="JO418" s="78"/>
      <c r="JP418" s="78"/>
      <c r="JQ418" s="78"/>
      <c r="JR418" s="78"/>
      <c r="JS418" s="78"/>
      <c r="JT418" s="78"/>
      <c r="JU418" s="78"/>
      <c r="JV418" s="78"/>
      <c r="JW418" s="78"/>
      <c r="JX418" s="78"/>
      <c r="JY418" s="78"/>
      <c r="JZ418" s="78"/>
      <c r="KA418" s="78"/>
      <c r="KB418" s="78"/>
      <c r="KC418" s="78"/>
      <c r="KD418" s="78"/>
      <c r="KE418" s="78"/>
      <c r="KF418" s="78"/>
      <c r="KG418" s="78"/>
      <c r="KH418" s="78"/>
      <c r="KI418" s="78"/>
      <c r="KJ418" s="78"/>
      <c r="KK418" s="78"/>
      <c r="KL418" s="78"/>
      <c r="KM418" s="78"/>
      <c r="KN418" s="78"/>
      <c r="KO418" s="78"/>
      <c r="KP418" s="78"/>
      <c r="KQ418" s="78"/>
      <c r="KR418" s="78"/>
      <c r="KS418" s="78"/>
      <c r="KT418" s="78"/>
      <c r="KU418" s="78"/>
      <c r="KV418" s="78"/>
      <c r="KW418" s="78"/>
      <c r="KX418" s="78"/>
      <c r="KY418" s="78"/>
      <c r="KZ418" s="78"/>
      <c r="LA418" s="78"/>
      <c r="LB418" s="78"/>
      <c r="LC418" s="78"/>
      <c r="LD418" s="78"/>
      <c r="LE418" s="78"/>
      <c r="LF418" s="78"/>
      <c r="LG418" s="78"/>
      <c r="LH418" s="78"/>
      <c r="LI418" s="78"/>
      <c r="LJ418" s="78"/>
      <c r="LK418" s="78"/>
      <c r="LL418" s="78"/>
      <c r="LM418" s="78"/>
      <c r="LN418" s="78"/>
      <c r="LO418" s="78"/>
      <c r="LP418" s="78"/>
      <c r="LQ418" s="78"/>
      <c r="LR418" s="78"/>
      <c r="LS418" s="78"/>
      <c r="LT418" s="78"/>
      <c r="LU418" s="78"/>
      <c r="LV418" s="78"/>
      <c r="LW418" s="78"/>
      <c r="LX418" s="78"/>
      <c r="LY418" s="78"/>
      <c r="LZ418" s="78"/>
      <c r="MA418" s="78"/>
      <c r="MB418" s="78"/>
      <c r="MC418" s="78"/>
      <c r="MD418" s="78"/>
      <c r="ME418" s="78"/>
      <c r="MF418" s="78"/>
      <c r="MG418" s="78"/>
      <c r="MH418" s="78"/>
      <c r="MI418" s="78"/>
      <c r="MJ418" s="78"/>
      <c r="MK418" s="78"/>
      <c r="ML418" s="78"/>
      <c r="MM418" s="78"/>
      <c r="MN418" s="78"/>
      <c r="MO418" s="78"/>
      <c r="MP418" s="78"/>
      <c r="MQ418" s="78"/>
      <c r="MR418" s="78"/>
      <c r="MS418" s="78"/>
      <c r="MT418" s="78"/>
      <c r="MU418" s="78"/>
      <c r="MV418" s="78"/>
      <c r="MW418" s="78"/>
      <c r="MX418" s="78"/>
      <c r="MY418" s="78"/>
      <c r="MZ418" s="78"/>
      <c r="NA418" s="78"/>
      <c r="NB418" s="78"/>
      <c r="NC418" s="78"/>
      <c r="ND418" s="78"/>
      <c r="NE418" s="78"/>
      <c r="NF418" s="78"/>
      <c r="NG418" s="78"/>
      <c r="NH418" s="78"/>
      <c r="NI418" s="78"/>
      <c r="NJ418" s="78"/>
      <c r="NK418" s="78"/>
      <c r="NL418" s="78"/>
      <c r="NM418" s="78"/>
      <c r="NN418" s="78"/>
      <c r="NO418" s="78"/>
      <c r="NP418" s="78"/>
      <c r="NQ418" s="78"/>
      <c r="NR418" s="78"/>
      <c r="NS418" s="78"/>
      <c r="NT418" s="78"/>
      <c r="NU418" s="78"/>
      <c r="NV418" s="78"/>
      <c r="NW418" s="78"/>
      <c r="NX418" s="78"/>
      <c r="NY418" s="78"/>
      <c r="NZ418" s="78"/>
      <c r="OA418" s="78"/>
      <c r="OB418" s="78"/>
      <c r="OC418" s="78"/>
      <c r="OD418" s="78"/>
      <c r="OE418" s="78"/>
      <c r="OF418" s="78"/>
      <c r="OG418" s="78"/>
      <c r="OH418" s="78"/>
      <c r="OI418" s="78"/>
      <c r="OJ418" s="78"/>
      <c r="OK418" s="78"/>
      <c r="OL418" s="78"/>
      <c r="OM418" s="78"/>
      <c r="ON418" s="78"/>
      <c r="OO418" s="78"/>
      <c r="OP418" s="78"/>
      <c r="OQ418" s="78"/>
      <c r="OR418" s="78"/>
      <c r="OS418" s="78"/>
      <c r="OT418" s="78"/>
      <c r="OU418" s="78"/>
      <c r="OV418" s="78"/>
      <c r="OW418" s="78"/>
      <c r="OX418" s="78"/>
      <c r="OY418" s="78"/>
      <c r="OZ418" s="78"/>
      <c r="PA418" s="78"/>
      <c r="PB418" s="78"/>
      <c r="PC418" s="78"/>
      <c r="PD418" s="78"/>
      <c r="PE418" s="78"/>
      <c r="PF418" s="78"/>
      <c r="PG418" s="78"/>
      <c r="PH418" s="78"/>
      <c r="PI418" s="78"/>
      <c r="PJ418" s="78"/>
      <c r="PK418" s="78"/>
      <c r="PL418" s="78"/>
      <c r="PM418" s="78"/>
      <c r="PN418" s="78"/>
      <c r="PO418" s="78"/>
      <c r="PP418" s="78"/>
      <c r="PQ418" s="78"/>
      <c r="PR418" s="78"/>
      <c r="PS418" s="78"/>
      <c r="PT418" s="78"/>
      <c r="PU418" s="78"/>
      <c r="PV418" s="78"/>
      <c r="PW418" s="78"/>
      <c r="PX418" s="78"/>
      <c r="PY418" s="78"/>
      <c r="PZ418" s="78"/>
      <c r="QA418" s="78"/>
      <c r="QB418" s="78"/>
      <c r="QC418" s="78"/>
      <c r="QD418" s="78"/>
      <c r="QE418" s="78"/>
      <c r="QF418" s="78"/>
      <c r="QG418" s="78"/>
      <c r="QH418" s="78"/>
      <c r="QI418" s="78"/>
      <c r="QJ418" s="78"/>
      <c r="QK418" s="78"/>
      <c r="QL418" s="78"/>
      <c r="QM418" s="78"/>
      <c r="QN418" s="78"/>
      <c r="QO418" s="78"/>
    </row>
    <row r="419" spans="1:457" s="144" customFormat="1" x14ac:dyDescent="0.25">
      <c r="A419" s="54" t="s">
        <v>29</v>
      </c>
      <c r="B419" s="21"/>
      <c r="C419" s="55" t="s">
        <v>321</v>
      </c>
      <c r="D419" s="56"/>
      <c r="E419" s="57"/>
      <c r="F419" s="58">
        <v>0.05</v>
      </c>
      <c r="G419" s="59">
        <v>0.01</v>
      </c>
      <c r="H419" s="24">
        <v>4.42</v>
      </c>
      <c r="I419" s="59">
        <v>18</v>
      </c>
      <c r="J419" s="40" t="s">
        <v>31</v>
      </c>
      <c r="K419" s="21"/>
      <c r="L419" s="98"/>
      <c r="M419" s="98"/>
      <c r="N419" s="98"/>
      <c r="O419" s="98"/>
      <c r="P419" s="98"/>
      <c r="Q419" s="98"/>
      <c r="R419" s="98"/>
      <c r="S419" s="98"/>
      <c r="T419" s="98"/>
      <c r="U419" s="98"/>
      <c r="V419" s="98"/>
      <c r="W419" s="98"/>
      <c r="X419" s="98"/>
      <c r="Y419" s="98"/>
      <c r="Z419" s="98"/>
      <c r="AA419" s="98"/>
      <c r="AB419" s="98"/>
      <c r="AC419" s="98"/>
      <c r="AD419" s="98"/>
      <c r="AE419" s="98"/>
      <c r="AF419" s="98"/>
      <c r="AG419" s="98"/>
      <c r="AH419" s="98"/>
      <c r="AI419" s="98"/>
      <c r="AJ419" s="98"/>
      <c r="AK419" s="98"/>
      <c r="AL419" s="98"/>
      <c r="AM419" s="98"/>
      <c r="AN419" s="98"/>
      <c r="AO419" s="98"/>
      <c r="AP419" s="98"/>
      <c r="AQ419" s="98"/>
      <c r="AR419" s="98"/>
      <c r="AS419" s="98"/>
      <c r="AT419" s="98"/>
      <c r="AU419" s="98"/>
      <c r="AV419" s="98"/>
      <c r="AW419" s="98"/>
      <c r="AX419" s="98"/>
      <c r="AY419" s="98"/>
      <c r="AZ419" s="98"/>
      <c r="BA419" s="98"/>
      <c r="BB419" s="98"/>
      <c r="BC419" s="98"/>
      <c r="BD419" s="98"/>
      <c r="BE419" s="98"/>
      <c r="BF419" s="98"/>
      <c r="BG419" s="98"/>
      <c r="BH419" s="98"/>
      <c r="BI419" s="98"/>
      <c r="BJ419" s="98"/>
      <c r="BK419" s="98"/>
      <c r="BL419" s="98"/>
      <c r="BM419" s="98"/>
      <c r="BN419" s="98"/>
      <c r="BO419" s="98"/>
      <c r="BP419" s="98"/>
      <c r="BQ419" s="98"/>
      <c r="BR419" s="98"/>
      <c r="BS419" s="98"/>
      <c r="BT419" s="98"/>
      <c r="BU419" s="98"/>
      <c r="BV419" s="98"/>
      <c r="BW419" s="98"/>
      <c r="BX419" s="98"/>
      <c r="BY419" s="98"/>
      <c r="BZ419" s="98"/>
      <c r="CA419" s="98"/>
      <c r="CB419" s="98"/>
    </row>
    <row r="420" spans="1:457" s="144" customFormat="1" x14ac:dyDescent="0.25">
      <c r="A420" s="54"/>
      <c r="B420" s="21" t="s">
        <v>32</v>
      </c>
      <c r="C420" s="63"/>
      <c r="D420" s="25">
        <v>0.2</v>
      </c>
      <c r="E420" s="55">
        <v>0.2</v>
      </c>
      <c r="F420" s="58"/>
      <c r="G420" s="58"/>
      <c r="H420" s="59"/>
      <c r="I420" s="59"/>
      <c r="J420" s="40"/>
      <c r="K420" s="21"/>
      <c r="L420" s="98"/>
      <c r="M420" s="98"/>
      <c r="N420" s="98"/>
      <c r="O420" s="98"/>
      <c r="P420" s="98"/>
      <c r="Q420" s="98"/>
      <c r="R420" s="98"/>
      <c r="S420" s="98"/>
      <c r="T420" s="98"/>
      <c r="U420" s="98"/>
      <c r="V420" s="98"/>
      <c r="W420" s="98"/>
      <c r="X420" s="98"/>
      <c r="Y420" s="98"/>
      <c r="Z420" s="98"/>
      <c r="AA420" s="98"/>
      <c r="AB420" s="98"/>
      <c r="AC420" s="98"/>
      <c r="AD420" s="98"/>
      <c r="AE420" s="98"/>
      <c r="AF420" s="98"/>
      <c r="AG420" s="98"/>
      <c r="AH420" s="98"/>
      <c r="AI420" s="98"/>
      <c r="AJ420" s="98"/>
      <c r="AK420" s="98"/>
      <c r="AL420" s="98"/>
      <c r="AM420" s="98"/>
      <c r="AN420" s="98"/>
      <c r="AO420" s="98"/>
      <c r="AP420" s="98"/>
      <c r="AQ420" s="98"/>
      <c r="AR420" s="98"/>
      <c r="AS420" s="98"/>
      <c r="AT420" s="98"/>
      <c r="AU420" s="98"/>
      <c r="AV420" s="98"/>
      <c r="AW420" s="98"/>
      <c r="AX420" s="98"/>
      <c r="AY420" s="98"/>
      <c r="AZ420" s="98"/>
      <c r="BA420" s="98"/>
      <c r="BB420" s="98"/>
      <c r="BC420" s="98"/>
      <c r="BD420" s="98"/>
      <c r="BE420" s="98"/>
      <c r="BF420" s="98"/>
      <c r="BG420" s="98"/>
      <c r="BH420" s="98"/>
      <c r="BI420" s="98"/>
      <c r="BJ420" s="98"/>
      <c r="BK420" s="98"/>
      <c r="BL420" s="98"/>
      <c r="BM420" s="98"/>
      <c r="BN420" s="98"/>
      <c r="BO420" s="98"/>
      <c r="BP420" s="98"/>
      <c r="BQ420" s="98"/>
      <c r="BR420" s="98"/>
      <c r="BS420" s="98"/>
      <c r="BT420" s="98"/>
      <c r="BU420" s="98"/>
      <c r="BV420" s="98"/>
      <c r="BW420" s="98"/>
      <c r="BX420" s="98"/>
      <c r="BY420" s="98"/>
      <c r="BZ420" s="98"/>
      <c r="CA420" s="98"/>
      <c r="CB420" s="98"/>
    </row>
    <row r="421" spans="1:457" s="144" customFormat="1" x14ac:dyDescent="0.25">
      <c r="A421" s="54"/>
      <c r="B421" s="21" t="s">
        <v>26</v>
      </c>
      <c r="C421" s="63"/>
      <c r="D421" s="25">
        <v>4</v>
      </c>
      <c r="E421" s="55">
        <v>4</v>
      </c>
      <c r="F421" s="58"/>
      <c r="G421" s="58"/>
      <c r="H421" s="59"/>
      <c r="I421" s="58"/>
      <c r="J421" s="40"/>
      <c r="K421" s="21"/>
      <c r="L421" s="98"/>
      <c r="M421" s="98"/>
      <c r="N421" s="98"/>
      <c r="O421" s="98"/>
      <c r="P421" s="98"/>
      <c r="Q421" s="98"/>
      <c r="R421" s="98"/>
      <c r="S421" s="98"/>
      <c r="T421" s="98"/>
      <c r="U421" s="98"/>
      <c r="V421" s="98"/>
      <c r="W421" s="98"/>
      <c r="X421" s="98"/>
      <c r="Y421" s="98"/>
      <c r="Z421" s="98"/>
      <c r="AA421" s="98"/>
      <c r="AB421" s="98"/>
      <c r="AC421" s="98"/>
      <c r="AD421" s="98"/>
      <c r="AE421" s="98"/>
      <c r="AF421" s="98"/>
      <c r="AG421" s="98"/>
      <c r="AH421" s="98"/>
      <c r="AI421" s="98"/>
      <c r="AJ421" s="98"/>
      <c r="AK421" s="98"/>
      <c r="AL421" s="98"/>
      <c r="AM421" s="98"/>
      <c r="AN421" s="98"/>
      <c r="AO421" s="98"/>
      <c r="AP421" s="98"/>
      <c r="AQ421" s="98"/>
      <c r="AR421" s="98"/>
      <c r="AS421" s="98"/>
      <c r="AT421" s="98"/>
      <c r="AU421" s="98"/>
      <c r="AV421" s="98"/>
      <c r="AW421" s="98"/>
      <c r="AX421" s="98"/>
      <c r="AY421" s="98"/>
      <c r="AZ421" s="98"/>
      <c r="BA421" s="98"/>
      <c r="BB421" s="98"/>
      <c r="BC421" s="98"/>
      <c r="BD421" s="98"/>
      <c r="BE421" s="98"/>
      <c r="BF421" s="98"/>
      <c r="BG421" s="98"/>
      <c r="BH421" s="98"/>
      <c r="BI421" s="98"/>
      <c r="BJ421" s="98"/>
      <c r="BK421" s="98"/>
      <c r="BL421" s="98"/>
      <c r="BM421" s="98"/>
      <c r="BN421" s="98"/>
      <c r="BO421" s="98"/>
      <c r="BP421" s="98"/>
      <c r="BQ421" s="98"/>
      <c r="BR421" s="98"/>
      <c r="BS421" s="98"/>
      <c r="BT421" s="98"/>
      <c r="BU421" s="98"/>
      <c r="BV421" s="98"/>
      <c r="BW421" s="98"/>
      <c r="BX421" s="98"/>
      <c r="BY421" s="98"/>
      <c r="BZ421" s="98"/>
      <c r="CA421" s="98"/>
      <c r="CB421" s="98"/>
    </row>
    <row r="422" spans="1:457" s="144" customFormat="1" x14ac:dyDescent="0.25">
      <c r="A422" s="54"/>
      <c r="B422" s="21" t="s">
        <v>33</v>
      </c>
      <c r="C422" s="63"/>
      <c r="D422" s="25">
        <v>160</v>
      </c>
      <c r="E422" s="55">
        <v>160</v>
      </c>
      <c r="F422" s="58"/>
      <c r="G422" s="58"/>
      <c r="H422" s="59"/>
      <c r="I422" s="58"/>
      <c r="J422" s="40"/>
      <c r="K422" s="21"/>
      <c r="L422" s="98"/>
      <c r="M422" s="98"/>
      <c r="N422" s="98"/>
      <c r="O422" s="98"/>
      <c r="P422" s="98"/>
      <c r="Q422" s="98"/>
      <c r="R422" s="98"/>
      <c r="S422" s="98"/>
      <c r="T422" s="98"/>
      <c r="U422" s="98"/>
      <c r="V422" s="98"/>
      <c r="W422" s="98"/>
      <c r="X422" s="98"/>
      <c r="Y422" s="98"/>
      <c r="Z422" s="98"/>
      <c r="AA422" s="98"/>
      <c r="AB422" s="98"/>
      <c r="AC422" s="98"/>
      <c r="AD422" s="98"/>
      <c r="AE422" s="98"/>
      <c r="AF422" s="98"/>
      <c r="AG422" s="98"/>
      <c r="AH422" s="98"/>
      <c r="AI422" s="98"/>
      <c r="AJ422" s="98"/>
      <c r="AK422" s="98"/>
      <c r="AL422" s="98"/>
      <c r="AM422" s="98"/>
      <c r="AN422" s="98"/>
      <c r="AO422" s="98"/>
      <c r="AP422" s="98"/>
      <c r="AQ422" s="98"/>
      <c r="AR422" s="98"/>
      <c r="AS422" s="98"/>
      <c r="AT422" s="98"/>
      <c r="AU422" s="98"/>
      <c r="AV422" s="98"/>
      <c r="AW422" s="98"/>
      <c r="AX422" s="98"/>
      <c r="AY422" s="98"/>
      <c r="AZ422" s="98"/>
      <c r="BA422" s="98"/>
      <c r="BB422" s="98"/>
      <c r="BC422" s="98"/>
      <c r="BD422" s="98"/>
      <c r="BE422" s="98"/>
      <c r="BF422" s="98"/>
      <c r="BG422" s="98"/>
      <c r="BH422" s="98"/>
      <c r="BI422" s="98"/>
      <c r="BJ422" s="98"/>
      <c r="BK422" s="98"/>
      <c r="BL422" s="98"/>
      <c r="BM422" s="98"/>
      <c r="BN422" s="98"/>
      <c r="BO422" s="98"/>
      <c r="BP422" s="98"/>
      <c r="BQ422" s="98"/>
      <c r="BR422" s="98"/>
      <c r="BS422" s="98"/>
      <c r="BT422" s="98"/>
      <c r="BU422" s="98"/>
      <c r="BV422" s="98"/>
      <c r="BW422" s="98"/>
      <c r="BX422" s="98"/>
      <c r="BY422" s="98"/>
      <c r="BZ422" s="98"/>
      <c r="CA422" s="98"/>
      <c r="CB422" s="98"/>
    </row>
    <row r="423" spans="1:457" s="62" customFormat="1" x14ac:dyDescent="0.25">
      <c r="A423" s="47" t="s">
        <v>60</v>
      </c>
      <c r="B423" s="15"/>
      <c r="C423" s="48">
        <v>20</v>
      </c>
      <c r="D423" s="126">
        <v>20</v>
      </c>
      <c r="E423" s="48">
        <v>20</v>
      </c>
      <c r="F423" s="82">
        <v>1.6</v>
      </c>
      <c r="G423" s="81">
        <v>0.2</v>
      </c>
      <c r="H423" s="121">
        <v>9.8000000000000007</v>
      </c>
      <c r="I423" s="332">
        <v>47</v>
      </c>
      <c r="J423" s="40"/>
      <c r="K423" s="21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60"/>
      <c r="AF423" s="60"/>
      <c r="AG423" s="60"/>
      <c r="AH423" s="60"/>
      <c r="AI423" s="60"/>
      <c r="AJ423" s="60"/>
      <c r="AK423" s="60"/>
      <c r="AL423" s="60"/>
      <c r="AM423" s="60"/>
      <c r="AN423" s="60"/>
      <c r="AO423" s="60"/>
      <c r="AP423" s="60"/>
      <c r="AQ423" s="60"/>
      <c r="AR423" s="60"/>
      <c r="AS423" s="60"/>
      <c r="AT423" s="60"/>
      <c r="AU423" s="60"/>
      <c r="AV423" s="60"/>
      <c r="AW423" s="60"/>
      <c r="AX423" s="60"/>
      <c r="AY423" s="60"/>
      <c r="AZ423" s="60"/>
      <c r="BA423" s="60"/>
      <c r="BB423" s="60"/>
      <c r="BC423" s="60"/>
      <c r="BD423" s="60"/>
      <c r="BE423" s="60"/>
      <c r="BF423" s="60"/>
      <c r="BG423" s="60"/>
      <c r="BH423" s="60"/>
      <c r="BI423" s="60"/>
      <c r="BJ423" s="60"/>
      <c r="BK423" s="60"/>
      <c r="BL423" s="60"/>
      <c r="BM423" s="60"/>
      <c r="BN423" s="60"/>
      <c r="BO423" s="60"/>
      <c r="BP423" s="60"/>
      <c r="BQ423" s="60"/>
      <c r="BR423" s="60"/>
      <c r="BS423" s="60"/>
      <c r="BT423" s="60"/>
      <c r="BU423" s="60"/>
      <c r="BV423" s="60"/>
      <c r="BW423" s="60"/>
      <c r="BX423" s="60"/>
      <c r="BY423" s="60"/>
      <c r="BZ423" s="60"/>
      <c r="CA423" s="60"/>
      <c r="CB423" s="60"/>
      <c r="CC423" s="61"/>
      <c r="CD423" s="61"/>
      <c r="CE423" s="61"/>
      <c r="CF423" s="61"/>
      <c r="CG423" s="61"/>
      <c r="CH423" s="61"/>
      <c r="CI423" s="61"/>
      <c r="CJ423" s="61"/>
      <c r="CK423" s="61"/>
      <c r="CL423" s="61"/>
      <c r="CM423" s="61"/>
      <c r="CN423" s="61"/>
      <c r="CO423" s="61"/>
      <c r="CP423" s="61"/>
      <c r="CQ423" s="61"/>
      <c r="CR423" s="61"/>
      <c r="CS423" s="61"/>
      <c r="CT423" s="61"/>
      <c r="CU423" s="61"/>
      <c r="CV423" s="61"/>
      <c r="CW423" s="61"/>
      <c r="CX423" s="61"/>
      <c r="CY423" s="61"/>
      <c r="CZ423" s="61"/>
      <c r="DA423" s="61"/>
      <c r="DB423" s="61"/>
      <c r="DC423" s="61"/>
      <c r="DD423" s="61"/>
      <c r="DE423" s="61"/>
      <c r="DF423" s="61"/>
      <c r="DG423" s="61"/>
      <c r="DH423" s="61"/>
      <c r="DI423" s="61"/>
      <c r="DJ423" s="61"/>
      <c r="DK423" s="61"/>
      <c r="DL423" s="61"/>
      <c r="DM423" s="61"/>
      <c r="DN423" s="61"/>
      <c r="DO423" s="61"/>
      <c r="DP423" s="61"/>
      <c r="DQ423" s="61"/>
      <c r="DR423" s="61"/>
      <c r="DS423" s="61"/>
      <c r="DT423" s="61"/>
      <c r="DU423" s="61"/>
      <c r="DV423" s="61"/>
      <c r="DW423" s="61"/>
      <c r="DX423" s="61"/>
      <c r="DY423" s="61"/>
      <c r="DZ423" s="61"/>
      <c r="EA423" s="61"/>
      <c r="EB423" s="61"/>
      <c r="EC423" s="61"/>
      <c r="ED423" s="61"/>
      <c r="EE423" s="61"/>
      <c r="EF423" s="61"/>
      <c r="EG423" s="61"/>
      <c r="EH423" s="61"/>
      <c r="EI423" s="61"/>
      <c r="EJ423" s="61"/>
      <c r="EK423" s="61"/>
      <c r="EL423" s="61"/>
      <c r="EM423" s="61"/>
      <c r="EN423" s="61"/>
      <c r="EO423" s="61"/>
      <c r="EP423" s="61"/>
      <c r="EQ423" s="61"/>
      <c r="ER423" s="61"/>
      <c r="ES423" s="61"/>
      <c r="ET423" s="61"/>
      <c r="EU423" s="61"/>
      <c r="EV423" s="61"/>
      <c r="EW423" s="61"/>
      <c r="EX423" s="61"/>
      <c r="EY423" s="61"/>
      <c r="EZ423" s="61"/>
      <c r="FA423" s="61"/>
      <c r="FB423" s="61"/>
      <c r="FC423" s="61"/>
      <c r="FD423" s="61"/>
      <c r="FE423" s="61"/>
      <c r="FF423" s="61"/>
      <c r="FG423" s="61"/>
      <c r="FH423" s="61"/>
      <c r="FI423" s="61"/>
      <c r="FJ423" s="61"/>
      <c r="FK423" s="61"/>
      <c r="FL423" s="61"/>
      <c r="FM423" s="61"/>
      <c r="FN423" s="61"/>
      <c r="FO423" s="61"/>
      <c r="FP423" s="61"/>
    </row>
    <row r="424" spans="1:457" s="62" customFormat="1" x14ac:dyDescent="0.25">
      <c r="A424" s="105" t="s">
        <v>39</v>
      </c>
      <c r="B424" s="106"/>
      <c r="C424" s="107">
        <v>414</v>
      </c>
      <c r="D424" s="127"/>
      <c r="E424" s="160"/>
      <c r="F424" s="109">
        <f>SUM(F401:F423)</f>
        <v>13.15</v>
      </c>
      <c r="G424" s="109">
        <f>SUM(G401:G423)</f>
        <v>13.409999999999998</v>
      </c>
      <c r="H424" s="109">
        <f>SUM(H401:H423)</f>
        <v>57.86</v>
      </c>
      <c r="I424" s="109">
        <f>SUM(I401:I423)</f>
        <v>400</v>
      </c>
      <c r="J424" s="46"/>
      <c r="K424" s="21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  <c r="AA424" s="60"/>
      <c r="AB424" s="60"/>
      <c r="AC424" s="60"/>
      <c r="AD424" s="60"/>
      <c r="AE424" s="60"/>
      <c r="AF424" s="60"/>
      <c r="AG424" s="60"/>
      <c r="AH424" s="60"/>
      <c r="AI424" s="60"/>
      <c r="AJ424" s="60"/>
      <c r="AK424" s="60"/>
      <c r="AL424" s="60"/>
      <c r="AM424" s="60"/>
      <c r="AN424" s="60"/>
      <c r="AO424" s="60"/>
      <c r="AP424" s="60"/>
      <c r="AQ424" s="60"/>
      <c r="AR424" s="60"/>
      <c r="AS424" s="60"/>
      <c r="AT424" s="60"/>
      <c r="AU424" s="60"/>
      <c r="AV424" s="60"/>
      <c r="AW424" s="60"/>
      <c r="AX424" s="60"/>
      <c r="AY424" s="60"/>
      <c r="AZ424" s="60"/>
      <c r="BA424" s="60"/>
      <c r="BB424" s="60"/>
      <c r="BC424" s="60"/>
      <c r="BD424" s="60"/>
      <c r="BE424" s="60"/>
      <c r="BF424" s="60"/>
      <c r="BG424" s="60"/>
      <c r="BH424" s="60"/>
      <c r="BI424" s="60"/>
      <c r="BJ424" s="60"/>
      <c r="BK424" s="60"/>
      <c r="BL424" s="60"/>
      <c r="BM424" s="60"/>
      <c r="BN424" s="60"/>
      <c r="BO424" s="60"/>
      <c r="BP424" s="60"/>
      <c r="BQ424" s="60"/>
      <c r="BR424" s="60"/>
      <c r="BS424" s="60"/>
      <c r="BT424" s="60"/>
      <c r="BU424" s="60"/>
      <c r="BV424" s="60"/>
      <c r="BW424" s="60"/>
      <c r="BX424" s="60"/>
      <c r="BY424" s="60"/>
      <c r="BZ424" s="60"/>
      <c r="CA424" s="60"/>
      <c r="CB424" s="60"/>
      <c r="CC424" s="61"/>
      <c r="CD424" s="61"/>
      <c r="CE424" s="61"/>
      <c r="CF424" s="61"/>
      <c r="CG424" s="61"/>
      <c r="CH424" s="61"/>
      <c r="CI424" s="61"/>
      <c r="CJ424" s="61"/>
      <c r="CK424" s="61"/>
      <c r="CL424" s="61"/>
      <c r="CM424" s="61"/>
      <c r="CN424" s="61"/>
      <c r="CO424" s="61"/>
      <c r="CP424" s="61"/>
      <c r="CQ424" s="61"/>
      <c r="CR424" s="61"/>
      <c r="CS424" s="61"/>
      <c r="CT424" s="61"/>
      <c r="CU424" s="61"/>
      <c r="CV424" s="61"/>
      <c r="CW424" s="61"/>
      <c r="CX424" s="61"/>
      <c r="CY424" s="61"/>
      <c r="CZ424" s="61"/>
      <c r="DA424" s="61"/>
      <c r="DB424" s="61"/>
      <c r="DC424" s="61"/>
      <c r="DD424" s="61"/>
      <c r="DE424" s="61"/>
      <c r="DF424" s="61"/>
      <c r="DG424" s="61"/>
      <c r="DH424" s="61"/>
      <c r="DI424" s="61"/>
      <c r="DJ424" s="61"/>
      <c r="DK424" s="61"/>
      <c r="DL424" s="61"/>
      <c r="DM424" s="61"/>
      <c r="DN424" s="61"/>
      <c r="DO424" s="61"/>
      <c r="DP424" s="61"/>
      <c r="DQ424" s="61"/>
      <c r="DR424" s="61"/>
      <c r="DS424" s="61"/>
      <c r="DT424" s="61"/>
      <c r="DU424" s="61"/>
      <c r="DV424" s="61"/>
      <c r="DW424" s="61"/>
      <c r="DX424" s="61"/>
      <c r="DY424" s="61"/>
      <c r="DZ424" s="61"/>
      <c r="EA424" s="61"/>
      <c r="EB424" s="61"/>
      <c r="EC424" s="61"/>
      <c r="ED424" s="61"/>
      <c r="EE424" s="61"/>
      <c r="EF424" s="61"/>
      <c r="EG424" s="61"/>
      <c r="EH424" s="61"/>
      <c r="EI424" s="61"/>
      <c r="EJ424" s="61"/>
      <c r="EK424" s="61"/>
      <c r="EL424" s="61"/>
      <c r="EM424" s="61"/>
      <c r="EN424" s="61"/>
      <c r="EO424" s="61"/>
      <c r="EP424" s="61"/>
      <c r="EQ424" s="61"/>
      <c r="ER424" s="61"/>
      <c r="ES424" s="61"/>
      <c r="ET424" s="61"/>
      <c r="EU424" s="61"/>
      <c r="EV424" s="61"/>
      <c r="EW424" s="61"/>
      <c r="EX424" s="61"/>
      <c r="EY424" s="61"/>
      <c r="EZ424" s="61"/>
      <c r="FA424" s="61"/>
      <c r="FB424" s="61"/>
      <c r="FC424" s="61"/>
      <c r="FD424" s="61"/>
      <c r="FE424" s="61"/>
      <c r="FF424" s="61"/>
      <c r="FG424" s="61"/>
      <c r="FH424" s="61"/>
      <c r="FI424" s="61"/>
      <c r="FJ424" s="61"/>
      <c r="FK424" s="61"/>
      <c r="FL424" s="61"/>
      <c r="FM424" s="61"/>
      <c r="FN424" s="61"/>
      <c r="FO424" s="61"/>
      <c r="FP424" s="61"/>
    </row>
    <row r="425" spans="1:457" s="62" customFormat="1" x14ac:dyDescent="0.25">
      <c r="A425" s="105" t="s">
        <v>92</v>
      </c>
      <c r="B425" s="106"/>
      <c r="C425" s="107">
        <f>C365+C368+C399+C424</f>
        <v>1394</v>
      </c>
      <c r="D425" s="161"/>
      <c r="E425" s="107"/>
      <c r="F425" s="142">
        <f>F365+F368+F399+F424</f>
        <v>37.39</v>
      </c>
      <c r="G425" s="142">
        <f>G365+G368+G399+G424</f>
        <v>41.68</v>
      </c>
      <c r="H425" s="142">
        <f>H365+H368+H399+H424</f>
        <v>177.17000000000002</v>
      </c>
      <c r="I425" s="142">
        <f>I365+I368+I399+I424</f>
        <v>1212.46</v>
      </c>
      <c r="J425" s="46"/>
      <c r="K425" s="21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  <c r="AF425" s="60"/>
      <c r="AG425" s="60"/>
      <c r="AH425" s="60"/>
      <c r="AI425" s="60"/>
      <c r="AJ425" s="60"/>
      <c r="AK425" s="60"/>
      <c r="AL425" s="60"/>
      <c r="AM425" s="60"/>
      <c r="AN425" s="60"/>
      <c r="AO425" s="60"/>
      <c r="AP425" s="60"/>
      <c r="AQ425" s="60"/>
      <c r="AR425" s="60"/>
      <c r="AS425" s="60"/>
      <c r="AT425" s="60"/>
      <c r="AU425" s="60"/>
      <c r="AV425" s="60"/>
      <c r="AW425" s="60"/>
      <c r="AX425" s="60"/>
      <c r="AY425" s="60"/>
      <c r="AZ425" s="60"/>
      <c r="BA425" s="60"/>
      <c r="BB425" s="60"/>
      <c r="BC425" s="60"/>
      <c r="BD425" s="60"/>
      <c r="BE425" s="60"/>
      <c r="BF425" s="60"/>
      <c r="BG425" s="60"/>
      <c r="BH425" s="60"/>
      <c r="BI425" s="60"/>
      <c r="BJ425" s="60"/>
      <c r="BK425" s="60"/>
      <c r="BL425" s="60"/>
      <c r="BM425" s="60"/>
      <c r="BN425" s="60"/>
      <c r="BO425" s="60"/>
      <c r="BP425" s="60"/>
      <c r="BQ425" s="60"/>
      <c r="BR425" s="60"/>
      <c r="BS425" s="60"/>
      <c r="BT425" s="60"/>
      <c r="BU425" s="60"/>
      <c r="BV425" s="60"/>
      <c r="BW425" s="60"/>
      <c r="BX425" s="60"/>
      <c r="BY425" s="60"/>
      <c r="BZ425" s="60"/>
      <c r="CA425" s="60"/>
      <c r="CB425" s="60"/>
      <c r="CC425" s="61"/>
      <c r="CD425" s="61"/>
      <c r="CE425" s="61"/>
      <c r="CF425" s="61"/>
      <c r="CG425" s="61"/>
      <c r="CH425" s="61"/>
      <c r="CI425" s="61"/>
      <c r="CJ425" s="61"/>
      <c r="CK425" s="61"/>
      <c r="CL425" s="61"/>
      <c r="CM425" s="61"/>
      <c r="CN425" s="61"/>
      <c r="CO425" s="61"/>
      <c r="CP425" s="61"/>
      <c r="CQ425" s="61"/>
      <c r="CR425" s="61"/>
      <c r="CS425" s="61"/>
      <c r="CT425" s="61"/>
      <c r="CU425" s="61"/>
      <c r="CV425" s="61"/>
      <c r="CW425" s="61"/>
      <c r="CX425" s="61"/>
      <c r="CY425" s="61"/>
      <c r="CZ425" s="61"/>
      <c r="DA425" s="61"/>
      <c r="DB425" s="61"/>
      <c r="DC425" s="61"/>
      <c r="DD425" s="61"/>
      <c r="DE425" s="61"/>
      <c r="DF425" s="61"/>
      <c r="DG425" s="61"/>
      <c r="DH425" s="61"/>
      <c r="DI425" s="61"/>
      <c r="DJ425" s="61"/>
      <c r="DK425" s="61"/>
      <c r="DL425" s="61"/>
      <c r="DM425" s="61"/>
      <c r="DN425" s="61"/>
      <c r="DO425" s="61"/>
      <c r="DP425" s="61"/>
      <c r="DQ425" s="61"/>
      <c r="DR425" s="61"/>
      <c r="DS425" s="61"/>
      <c r="DT425" s="61"/>
      <c r="DU425" s="61"/>
      <c r="DV425" s="61"/>
      <c r="DW425" s="61"/>
      <c r="DX425" s="61"/>
      <c r="DY425" s="61"/>
      <c r="DZ425" s="61"/>
      <c r="EA425" s="61"/>
      <c r="EB425" s="61"/>
      <c r="EC425" s="61"/>
      <c r="ED425" s="61"/>
      <c r="EE425" s="61"/>
      <c r="EF425" s="61"/>
      <c r="EG425" s="61"/>
      <c r="EH425" s="61"/>
      <c r="EI425" s="61"/>
      <c r="EJ425" s="61"/>
      <c r="EK425" s="61"/>
      <c r="EL425" s="61"/>
      <c r="EM425" s="61"/>
      <c r="EN425" s="61"/>
      <c r="EO425" s="61"/>
      <c r="EP425" s="61"/>
      <c r="EQ425" s="61"/>
      <c r="ER425" s="61"/>
      <c r="ES425" s="61"/>
      <c r="ET425" s="61"/>
      <c r="EU425" s="61"/>
      <c r="EV425" s="61"/>
      <c r="EW425" s="61"/>
      <c r="EX425" s="61"/>
      <c r="EY425" s="61"/>
      <c r="EZ425" s="61"/>
      <c r="FA425" s="61"/>
      <c r="FB425" s="61"/>
      <c r="FC425" s="61"/>
      <c r="FD425" s="61"/>
      <c r="FE425" s="61"/>
      <c r="FF425" s="61"/>
      <c r="FG425" s="61"/>
      <c r="FH425" s="61"/>
      <c r="FI425" s="61"/>
      <c r="FJ425" s="61"/>
      <c r="FK425" s="61"/>
      <c r="FL425" s="61"/>
      <c r="FM425" s="61"/>
      <c r="FN425" s="61"/>
      <c r="FO425" s="61"/>
      <c r="FP425" s="61"/>
    </row>
    <row r="426" spans="1:457" s="62" customFormat="1" x14ac:dyDescent="0.25">
      <c r="A426" s="21"/>
      <c r="B426" s="21"/>
      <c r="C426" s="139"/>
      <c r="D426" s="353"/>
      <c r="E426" s="139"/>
      <c r="F426" s="140"/>
      <c r="G426" s="24"/>
      <c r="H426" s="24"/>
      <c r="I426" s="24"/>
      <c r="J426" s="115"/>
      <c r="K426" s="21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  <c r="AA426" s="60"/>
      <c r="AB426" s="60"/>
      <c r="AC426" s="60"/>
      <c r="AD426" s="60"/>
      <c r="AE426" s="60"/>
      <c r="AF426" s="60"/>
      <c r="AG426" s="60"/>
      <c r="AH426" s="60"/>
      <c r="AI426" s="60"/>
      <c r="AJ426" s="60"/>
      <c r="AK426" s="60"/>
      <c r="AL426" s="60"/>
      <c r="AM426" s="60"/>
      <c r="AN426" s="60"/>
      <c r="AO426" s="60"/>
      <c r="AP426" s="60"/>
      <c r="AQ426" s="60"/>
      <c r="AR426" s="60"/>
      <c r="AS426" s="60"/>
      <c r="AT426" s="60"/>
      <c r="AU426" s="60"/>
      <c r="AV426" s="60"/>
      <c r="AW426" s="60"/>
      <c r="AX426" s="60"/>
      <c r="AY426" s="60"/>
      <c r="AZ426" s="60"/>
      <c r="BA426" s="60"/>
      <c r="BB426" s="60"/>
      <c r="BC426" s="60"/>
      <c r="BD426" s="60"/>
      <c r="BE426" s="60"/>
      <c r="BF426" s="60"/>
      <c r="BG426" s="60"/>
      <c r="BH426" s="60"/>
      <c r="BI426" s="60"/>
      <c r="BJ426" s="60"/>
      <c r="BK426" s="60"/>
      <c r="BL426" s="60"/>
      <c r="BM426" s="60"/>
      <c r="BN426" s="60"/>
      <c r="BO426" s="60"/>
      <c r="BP426" s="60"/>
      <c r="BQ426" s="60"/>
      <c r="BR426" s="60"/>
      <c r="BS426" s="60"/>
      <c r="BT426" s="60"/>
      <c r="BU426" s="60"/>
      <c r="BV426" s="60"/>
      <c r="BW426" s="60"/>
      <c r="BX426" s="60"/>
      <c r="BY426" s="60"/>
      <c r="BZ426" s="60"/>
      <c r="CA426" s="60"/>
      <c r="CB426" s="60"/>
      <c r="CC426" s="61"/>
      <c r="CD426" s="61"/>
      <c r="CE426" s="61"/>
      <c r="CF426" s="61"/>
      <c r="CG426" s="61"/>
      <c r="CH426" s="61"/>
      <c r="CI426" s="61"/>
      <c r="CJ426" s="61"/>
      <c r="CK426" s="61"/>
      <c r="CL426" s="61"/>
      <c r="CM426" s="61"/>
      <c r="CN426" s="61"/>
      <c r="CO426" s="61"/>
      <c r="CP426" s="61"/>
      <c r="CQ426" s="61"/>
      <c r="CR426" s="61"/>
      <c r="CS426" s="61"/>
      <c r="CT426" s="61"/>
      <c r="CU426" s="61"/>
      <c r="CV426" s="61"/>
      <c r="CW426" s="61"/>
      <c r="CX426" s="61"/>
      <c r="CY426" s="61"/>
      <c r="CZ426" s="61"/>
      <c r="DA426" s="61"/>
      <c r="DB426" s="61"/>
      <c r="DC426" s="61"/>
      <c r="DD426" s="61"/>
      <c r="DE426" s="61"/>
      <c r="DF426" s="61"/>
      <c r="DG426" s="61"/>
      <c r="DH426" s="61"/>
      <c r="DI426" s="61"/>
      <c r="DJ426" s="61"/>
      <c r="DK426" s="61"/>
      <c r="DL426" s="61"/>
      <c r="DM426" s="61"/>
      <c r="DN426" s="61"/>
      <c r="DO426" s="61"/>
      <c r="DP426" s="61"/>
      <c r="DQ426" s="61"/>
      <c r="DR426" s="61"/>
      <c r="DS426" s="61"/>
      <c r="DT426" s="61"/>
      <c r="DU426" s="61"/>
      <c r="DV426" s="61"/>
      <c r="DW426" s="61"/>
      <c r="DX426" s="61"/>
      <c r="DY426" s="61"/>
      <c r="DZ426" s="61"/>
      <c r="EA426" s="61"/>
      <c r="EB426" s="61"/>
      <c r="EC426" s="61"/>
      <c r="ED426" s="61"/>
      <c r="EE426" s="61"/>
      <c r="EF426" s="61"/>
      <c r="EG426" s="61"/>
      <c r="EH426" s="61"/>
      <c r="EI426" s="61"/>
      <c r="EJ426" s="61"/>
      <c r="EK426" s="61"/>
      <c r="EL426" s="61"/>
      <c r="EM426" s="61"/>
      <c r="EN426" s="61"/>
      <c r="EO426" s="61"/>
      <c r="EP426" s="61"/>
      <c r="EQ426" s="61"/>
      <c r="ER426" s="61"/>
      <c r="ES426" s="61"/>
      <c r="ET426" s="61"/>
      <c r="EU426" s="61"/>
      <c r="EV426" s="61"/>
      <c r="EW426" s="61"/>
      <c r="EX426" s="61"/>
      <c r="EY426" s="61"/>
      <c r="EZ426" s="61"/>
      <c r="FA426" s="61"/>
      <c r="FB426" s="61"/>
      <c r="FC426" s="61"/>
      <c r="FD426" s="61"/>
      <c r="FE426" s="61"/>
      <c r="FF426" s="61"/>
      <c r="FG426" s="61"/>
      <c r="FH426" s="61"/>
      <c r="FI426" s="61"/>
      <c r="FJ426" s="61"/>
      <c r="FK426" s="61"/>
      <c r="FL426" s="61"/>
      <c r="FM426" s="61"/>
      <c r="FN426" s="61"/>
      <c r="FO426" s="61"/>
      <c r="FP426" s="61"/>
    </row>
    <row r="427" spans="1:457" ht="15.75" customHeight="1" x14ac:dyDescent="0.25">
      <c r="C427" s="412" t="s">
        <v>347</v>
      </c>
      <c r="D427" s="412"/>
      <c r="E427" s="412"/>
      <c r="F427" s="412"/>
      <c r="J427" s="18"/>
    </row>
    <row r="428" spans="1:457" x14ac:dyDescent="0.25">
      <c r="A428" s="15" t="s">
        <v>218</v>
      </c>
      <c r="B428" s="88"/>
      <c r="C428" s="88"/>
      <c r="D428" s="15"/>
      <c r="J428" s="18"/>
    </row>
    <row r="429" spans="1:457" ht="31.5" customHeight="1" x14ac:dyDescent="0.25">
      <c r="A429" s="409" t="s">
        <v>4</v>
      </c>
      <c r="B429" s="409"/>
      <c r="C429" s="410" t="s">
        <v>5</v>
      </c>
      <c r="D429" s="29" t="s">
        <v>6</v>
      </c>
      <c r="E429" s="30" t="s">
        <v>6</v>
      </c>
      <c r="F429" s="14" t="s">
        <v>7</v>
      </c>
      <c r="G429" s="14"/>
      <c r="H429" s="14"/>
      <c r="I429" s="29" t="s">
        <v>8</v>
      </c>
      <c r="J429" s="31" t="s">
        <v>9</v>
      </c>
    </row>
    <row r="430" spans="1:457" ht="32.25" customHeight="1" x14ac:dyDescent="0.25">
      <c r="A430" s="411" t="s">
        <v>10</v>
      </c>
      <c r="B430" s="411"/>
      <c r="C430" s="410"/>
      <c r="D430" s="35" t="s">
        <v>11</v>
      </c>
      <c r="E430" s="36" t="s">
        <v>11</v>
      </c>
      <c r="F430" s="37"/>
      <c r="G430" s="38"/>
      <c r="H430" s="39"/>
      <c r="I430" s="35" t="s">
        <v>12</v>
      </c>
      <c r="J430" s="40"/>
    </row>
    <row r="431" spans="1:457" ht="15" customHeight="1" x14ac:dyDescent="0.25">
      <c r="A431" s="411"/>
      <c r="B431" s="411"/>
      <c r="C431" s="410"/>
      <c r="D431" s="44" t="s">
        <v>13</v>
      </c>
      <c r="E431" s="44" t="s">
        <v>14</v>
      </c>
      <c r="F431" s="44" t="s">
        <v>15</v>
      </c>
      <c r="G431" s="44" t="s">
        <v>16</v>
      </c>
      <c r="H431" s="45" t="s">
        <v>17</v>
      </c>
      <c r="I431" s="45" t="s">
        <v>18</v>
      </c>
      <c r="J431" s="46"/>
    </row>
    <row r="432" spans="1:457" x14ac:dyDescent="0.25">
      <c r="A432" s="47"/>
      <c r="B432" s="15" t="s">
        <v>19</v>
      </c>
      <c r="C432" s="48"/>
      <c r="D432" s="69"/>
      <c r="E432" s="329"/>
      <c r="F432" s="49"/>
      <c r="G432" s="51"/>
      <c r="H432" s="52"/>
      <c r="I432" s="49"/>
      <c r="J432" s="40"/>
    </row>
    <row r="433" spans="1:80" ht="22.5" customHeight="1" x14ac:dyDescent="0.25">
      <c r="A433" s="47" t="s">
        <v>338</v>
      </c>
      <c r="C433" s="48" t="s">
        <v>320</v>
      </c>
      <c r="D433" s="48"/>
      <c r="E433" s="48"/>
      <c r="F433" s="51">
        <v>5</v>
      </c>
      <c r="G433" s="51">
        <v>5.63</v>
      </c>
      <c r="H433" s="51">
        <v>16.5</v>
      </c>
      <c r="I433" s="51">
        <v>136</v>
      </c>
      <c r="J433" s="40" t="s">
        <v>142</v>
      </c>
    </row>
    <row r="434" spans="1:80" x14ac:dyDescent="0.25">
      <c r="A434" s="47"/>
      <c r="B434" s="15" t="s">
        <v>388</v>
      </c>
      <c r="C434" s="48"/>
      <c r="D434" s="48">
        <v>19</v>
      </c>
      <c r="E434" s="126">
        <v>19</v>
      </c>
      <c r="F434" s="49"/>
      <c r="G434" s="51"/>
      <c r="H434" s="51"/>
      <c r="I434" s="49"/>
      <c r="J434" s="40"/>
    </row>
    <row r="435" spans="1:80" x14ac:dyDescent="0.25">
      <c r="A435" s="47"/>
      <c r="B435" s="15" t="s">
        <v>24</v>
      </c>
      <c r="C435" s="48"/>
      <c r="D435" s="51">
        <v>75</v>
      </c>
      <c r="E435" s="51">
        <v>75</v>
      </c>
      <c r="F435" s="51"/>
      <c r="H435" s="51"/>
      <c r="J435" s="40"/>
    </row>
    <row r="436" spans="1:80" x14ac:dyDescent="0.25">
      <c r="A436" s="47"/>
      <c r="B436" s="15" t="s">
        <v>74</v>
      </c>
      <c r="C436" s="48"/>
      <c r="D436" s="51">
        <v>2</v>
      </c>
      <c r="E436" s="51">
        <v>2</v>
      </c>
      <c r="F436" s="51"/>
      <c r="H436" s="51"/>
      <c r="J436" s="40"/>
    </row>
    <row r="437" spans="1:80" s="53" customFormat="1" x14ac:dyDescent="0.25">
      <c r="A437" s="47"/>
      <c r="B437" s="15" t="s">
        <v>33</v>
      </c>
      <c r="C437" s="48"/>
      <c r="D437" s="51">
        <v>57</v>
      </c>
      <c r="E437" s="51">
        <v>57</v>
      </c>
      <c r="F437" s="51"/>
      <c r="G437" s="17"/>
      <c r="H437" s="51"/>
      <c r="I437" s="17"/>
      <c r="J437" s="40"/>
      <c r="K437" s="21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  <c r="AJ437" s="20"/>
      <c r="AK437" s="20"/>
      <c r="AL437" s="20"/>
      <c r="AM437" s="20"/>
      <c r="AN437" s="20"/>
      <c r="AO437" s="20"/>
      <c r="AP437" s="20"/>
      <c r="AQ437" s="20"/>
      <c r="AR437" s="20"/>
      <c r="AS437" s="20"/>
      <c r="AT437" s="20"/>
      <c r="AU437" s="20"/>
      <c r="AV437" s="20"/>
      <c r="AW437" s="20"/>
      <c r="AX437" s="20"/>
      <c r="AY437" s="20"/>
      <c r="AZ437" s="20"/>
      <c r="BA437" s="20"/>
      <c r="BB437" s="20"/>
      <c r="BC437" s="20"/>
      <c r="BD437" s="20"/>
      <c r="BE437" s="20"/>
      <c r="BF437" s="20"/>
      <c r="BG437" s="20"/>
      <c r="BH437" s="20"/>
      <c r="BI437" s="20"/>
      <c r="BJ437" s="20"/>
      <c r="BK437" s="20"/>
      <c r="BL437" s="20"/>
      <c r="BM437" s="20"/>
      <c r="BN437" s="20"/>
      <c r="BO437" s="20"/>
      <c r="BP437" s="20"/>
      <c r="BQ437" s="20"/>
      <c r="BR437" s="20"/>
      <c r="BS437" s="20"/>
      <c r="BT437" s="20"/>
      <c r="BU437" s="20"/>
      <c r="BV437" s="20"/>
      <c r="BW437" s="20"/>
      <c r="BX437" s="20"/>
      <c r="BY437" s="20"/>
      <c r="BZ437" s="20"/>
      <c r="CA437" s="20"/>
      <c r="CB437" s="20"/>
    </row>
    <row r="438" spans="1:80" s="53" customFormat="1" x14ac:dyDescent="0.25">
      <c r="A438" s="47"/>
      <c r="B438" s="15" t="s">
        <v>27</v>
      </c>
      <c r="C438" s="48"/>
      <c r="D438" s="104">
        <v>0.8</v>
      </c>
      <c r="E438" s="48">
        <v>0.8</v>
      </c>
      <c r="F438" s="51"/>
      <c r="G438" s="17"/>
      <c r="H438" s="51"/>
      <c r="I438" s="17"/>
      <c r="J438" s="40"/>
      <c r="K438" s="21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  <c r="AJ438" s="20"/>
      <c r="AK438" s="20"/>
      <c r="AL438" s="20"/>
      <c r="AM438" s="20"/>
      <c r="AN438" s="20"/>
      <c r="AO438" s="20"/>
      <c r="AP438" s="20"/>
      <c r="AQ438" s="20"/>
      <c r="AR438" s="20"/>
      <c r="AS438" s="20"/>
      <c r="AT438" s="20"/>
      <c r="AU438" s="20"/>
      <c r="AV438" s="20"/>
      <c r="AW438" s="20"/>
      <c r="AX438" s="20"/>
      <c r="AY438" s="20"/>
      <c r="AZ438" s="20"/>
      <c r="BA438" s="20"/>
      <c r="BB438" s="20"/>
      <c r="BC438" s="20"/>
      <c r="BD438" s="20"/>
      <c r="BE438" s="20"/>
      <c r="BF438" s="20"/>
      <c r="BG438" s="20"/>
      <c r="BH438" s="20"/>
      <c r="BI438" s="20"/>
      <c r="BJ438" s="20"/>
      <c r="BK438" s="20"/>
      <c r="BL438" s="20"/>
      <c r="BM438" s="20"/>
      <c r="BN438" s="20"/>
      <c r="BO438" s="20"/>
      <c r="BP438" s="20"/>
      <c r="BQ438" s="20"/>
      <c r="BR438" s="20"/>
      <c r="BS438" s="20"/>
      <c r="BT438" s="20"/>
      <c r="BU438" s="20"/>
      <c r="BV438" s="20"/>
      <c r="BW438" s="20"/>
      <c r="BX438" s="20"/>
      <c r="BY438" s="20"/>
      <c r="BZ438" s="20"/>
      <c r="CA438" s="20"/>
      <c r="CB438" s="20"/>
    </row>
    <row r="439" spans="1:80" s="53" customFormat="1" x14ac:dyDescent="0.25">
      <c r="A439" s="47"/>
      <c r="B439" s="15" t="s">
        <v>28</v>
      </c>
      <c r="C439" s="48"/>
      <c r="D439" s="104">
        <v>3</v>
      </c>
      <c r="E439" s="48">
        <v>3</v>
      </c>
      <c r="F439" s="51"/>
      <c r="G439" s="17"/>
      <c r="H439" s="51"/>
      <c r="I439" s="17"/>
      <c r="J439" s="40"/>
      <c r="K439" s="21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  <c r="AJ439" s="20"/>
      <c r="AK439" s="20"/>
      <c r="AL439" s="20"/>
      <c r="AM439" s="20"/>
      <c r="AN439" s="20"/>
      <c r="AO439" s="20"/>
      <c r="AP439" s="20"/>
      <c r="AQ439" s="20"/>
      <c r="AR439" s="20"/>
      <c r="AS439" s="20"/>
      <c r="AT439" s="20"/>
      <c r="AU439" s="20"/>
      <c r="AV439" s="20"/>
      <c r="AW439" s="20"/>
      <c r="AX439" s="20"/>
      <c r="AY439" s="20"/>
      <c r="AZ439" s="20"/>
      <c r="BA439" s="20"/>
      <c r="BB439" s="20"/>
      <c r="BC439" s="20"/>
      <c r="BD439" s="20"/>
      <c r="BE439" s="20"/>
      <c r="BF439" s="20"/>
      <c r="BG439" s="20"/>
      <c r="BH439" s="20"/>
      <c r="BI439" s="20"/>
      <c r="BJ439" s="20"/>
      <c r="BK439" s="20"/>
      <c r="BL439" s="20"/>
      <c r="BM439" s="20"/>
      <c r="BN439" s="20"/>
      <c r="BO439" s="20"/>
      <c r="BP439" s="20"/>
      <c r="BQ439" s="20"/>
      <c r="BR439" s="20"/>
      <c r="BS439" s="20"/>
      <c r="BT439" s="20"/>
      <c r="BU439" s="20"/>
      <c r="BV439" s="20"/>
      <c r="BW439" s="20"/>
      <c r="BX439" s="20"/>
      <c r="BY439" s="20"/>
      <c r="BZ439" s="20"/>
      <c r="CA439" s="20"/>
      <c r="CB439" s="20"/>
    </row>
    <row r="440" spans="1:80" s="53" customFormat="1" x14ac:dyDescent="0.25">
      <c r="A440" s="54" t="s">
        <v>144</v>
      </c>
      <c r="B440" s="21"/>
      <c r="C440" s="55" t="s">
        <v>321</v>
      </c>
      <c r="D440" s="56"/>
      <c r="E440" s="57"/>
      <c r="F440" s="58">
        <v>2.2999999999999998</v>
      </c>
      <c r="G440" s="59">
        <v>2</v>
      </c>
      <c r="H440" s="24">
        <v>11.9</v>
      </c>
      <c r="I440" s="59">
        <v>74.8</v>
      </c>
      <c r="J440" s="40" t="s">
        <v>339</v>
      </c>
      <c r="K440" s="21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20"/>
      <c r="AO440" s="20"/>
      <c r="AP440" s="20"/>
      <c r="AQ440" s="20"/>
      <c r="AR440" s="20"/>
      <c r="AS440" s="20"/>
      <c r="AT440" s="20"/>
      <c r="AU440" s="20"/>
      <c r="AV440" s="20"/>
      <c r="AW440" s="20"/>
      <c r="AX440" s="20"/>
      <c r="AY440" s="20"/>
      <c r="AZ440" s="20"/>
      <c r="BA440" s="20"/>
      <c r="BB440" s="20"/>
      <c r="BC440" s="20"/>
      <c r="BD440" s="20"/>
      <c r="BE440" s="20"/>
      <c r="BF440" s="20"/>
      <c r="BG440" s="20"/>
      <c r="BH440" s="20"/>
      <c r="BI440" s="20"/>
      <c r="BJ440" s="20"/>
      <c r="BK440" s="20"/>
      <c r="BL440" s="20"/>
      <c r="BM440" s="20"/>
      <c r="BN440" s="20"/>
      <c r="BO440" s="20"/>
      <c r="BP440" s="20"/>
      <c r="BQ440" s="20"/>
      <c r="BR440" s="20"/>
      <c r="BS440" s="20"/>
      <c r="BT440" s="20"/>
      <c r="BU440" s="20"/>
      <c r="BV440" s="20"/>
      <c r="BW440" s="20"/>
      <c r="BX440" s="20"/>
      <c r="BY440" s="20"/>
      <c r="BZ440" s="20"/>
      <c r="CA440" s="20"/>
      <c r="CB440" s="20"/>
    </row>
    <row r="441" spans="1:80" s="53" customFormat="1" x14ac:dyDescent="0.25">
      <c r="A441" s="54"/>
      <c r="B441" s="21" t="s">
        <v>32</v>
      </c>
      <c r="C441" s="63"/>
      <c r="D441" s="25">
        <v>0.2</v>
      </c>
      <c r="E441" s="55">
        <v>0.2</v>
      </c>
      <c r="F441" s="58"/>
      <c r="G441" s="58"/>
      <c r="H441" s="59"/>
      <c r="I441" s="59"/>
      <c r="J441" s="40"/>
      <c r="K441" s="21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  <c r="AN441" s="20"/>
      <c r="AO441" s="20"/>
      <c r="AP441" s="20"/>
      <c r="AQ441" s="20"/>
      <c r="AR441" s="20"/>
      <c r="AS441" s="20"/>
      <c r="AT441" s="20"/>
      <c r="AU441" s="20"/>
      <c r="AV441" s="20"/>
      <c r="AW441" s="20"/>
      <c r="AX441" s="20"/>
      <c r="AY441" s="20"/>
      <c r="AZ441" s="20"/>
      <c r="BA441" s="20"/>
      <c r="BB441" s="20"/>
      <c r="BC441" s="20"/>
      <c r="BD441" s="20"/>
      <c r="BE441" s="20"/>
      <c r="BF441" s="20"/>
      <c r="BG441" s="20"/>
      <c r="BH441" s="20"/>
      <c r="BI441" s="20"/>
      <c r="BJ441" s="20"/>
      <c r="BK441" s="20"/>
      <c r="BL441" s="20"/>
      <c r="BM441" s="20"/>
      <c r="BN441" s="20"/>
      <c r="BO441" s="20"/>
      <c r="BP441" s="20"/>
      <c r="BQ441" s="20"/>
      <c r="BR441" s="20"/>
      <c r="BS441" s="20"/>
      <c r="BT441" s="20"/>
      <c r="BU441" s="20"/>
      <c r="BV441" s="20"/>
      <c r="BW441" s="20"/>
      <c r="BX441" s="20"/>
      <c r="BY441" s="20"/>
      <c r="BZ441" s="20"/>
      <c r="CA441" s="20"/>
      <c r="CB441" s="20"/>
    </row>
    <row r="442" spans="1:80" s="53" customFormat="1" ht="15" customHeight="1" x14ac:dyDescent="0.25">
      <c r="A442" s="54"/>
      <c r="B442" s="21" t="s">
        <v>74</v>
      </c>
      <c r="C442" s="63"/>
      <c r="D442" s="25">
        <v>4</v>
      </c>
      <c r="E442" s="55">
        <v>4</v>
      </c>
      <c r="F442" s="58"/>
      <c r="G442" s="58"/>
      <c r="H442" s="59"/>
      <c r="I442" s="58"/>
      <c r="J442" s="40"/>
      <c r="K442" s="21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  <c r="AJ442" s="20"/>
      <c r="AK442" s="20"/>
      <c r="AL442" s="20"/>
      <c r="AM442" s="20"/>
      <c r="AN442" s="20"/>
      <c r="AO442" s="20"/>
      <c r="AP442" s="20"/>
      <c r="AQ442" s="20"/>
      <c r="AR442" s="20"/>
      <c r="AS442" s="20"/>
      <c r="AT442" s="20"/>
      <c r="AU442" s="20"/>
      <c r="AV442" s="20"/>
      <c r="AW442" s="20"/>
      <c r="AX442" s="20"/>
      <c r="AY442" s="20"/>
      <c r="AZ442" s="20"/>
      <c r="BA442" s="20"/>
      <c r="BB442" s="20"/>
      <c r="BC442" s="20"/>
      <c r="BD442" s="20"/>
      <c r="BE442" s="20"/>
      <c r="BF442" s="20"/>
      <c r="BG442" s="20"/>
      <c r="BH442" s="20"/>
      <c r="BI442" s="20"/>
      <c r="BJ442" s="20"/>
      <c r="BK442" s="20"/>
      <c r="BL442" s="20"/>
      <c r="BM442" s="20"/>
      <c r="BN442" s="20"/>
      <c r="BO442" s="20"/>
      <c r="BP442" s="20"/>
      <c r="BQ442" s="20"/>
      <c r="BR442" s="20"/>
      <c r="BS442" s="20"/>
      <c r="BT442" s="20"/>
      <c r="BU442" s="20"/>
      <c r="BV442" s="20"/>
      <c r="BW442" s="20"/>
      <c r="BX442" s="20"/>
      <c r="BY442" s="20"/>
      <c r="BZ442" s="20"/>
      <c r="CA442" s="20"/>
      <c r="CB442" s="20"/>
    </row>
    <row r="443" spans="1:80" s="53" customFormat="1" ht="15" customHeight="1" x14ac:dyDescent="0.25">
      <c r="A443" s="54"/>
      <c r="B443" s="21" t="s">
        <v>24</v>
      </c>
      <c r="C443" s="63"/>
      <c r="D443" s="25">
        <v>42</v>
      </c>
      <c r="E443" s="55">
        <v>42</v>
      </c>
      <c r="F443" s="58"/>
      <c r="G443" s="58"/>
      <c r="H443" s="59"/>
      <c r="I443" s="58"/>
      <c r="J443" s="40"/>
      <c r="K443" s="21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  <c r="AJ443" s="20"/>
      <c r="AK443" s="20"/>
      <c r="AL443" s="20"/>
      <c r="AM443" s="20"/>
      <c r="AN443" s="20"/>
      <c r="AO443" s="20"/>
      <c r="AP443" s="20"/>
      <c r="AQ443" s="20"/>
      <c r="AR443" s="20"/>
      <c r="AS443" s="20"/>
      <c r="AT443" s="20"/>
      <c r="AU443" s="20"/>
      <c r="AV443" s="20"/>
      <c r="AW443" s="20"/>
      <c r="AX443" s="20"/>
      <c r="AY443" s="20"/>
      <c r="AZ443" s="20"/>
      <c r="BA443" s="20"/>
      <c r="BB443" s="20"/>
      <c r="BC443" s="20"/>
      <c r="BD443" s="20"/>
      <c r="BE443" s="20"/>
      <c r="BF443" s="20"/>
      <c r="BG443" s="20"/>
      <c r="BH443" s="20"/>
      <c r="BI443" s="20"/>
      <c r="BJ443" s="20"/>
      <c r="BK443" s="20"/>
      <c r="BL443" s="20"/>
      <c r="BM443" s="20"/>
      <c r="BN443" s="20"/>
      <c r="BO443" s="20"/>
      <c r="BP443" s="20"/>
      <c r="BQ443" s="20"/>
      <c r="BR443" s="20"/>
      <c r="BS443" s="20"/>
      <c r="BT443" s="20"/>
      <c r="BU443" s="20"/>
      <c r="BV443" s="20"/>
      <c r="BW443" s="20"/>
      <c r="BX443" s="20"/>
      <c r="BY443" s="20"/>
      <c r="BZ443" s="20"/>
      <c r="CA443" s="20"/>
      <c r="CB443" s="20"/>
    </row>
    <row r="444" spans="1:80" s="53" customFormat="1" x14ac:dyDescent="0.25">
      <c r="A444" s="54"/>
      <c r="B444" s="21" t="s">
        <v>33</v>
      </c>
      <c r="C444" s="63"/>
      <c r="D444" s="25">
        <v>115</v>
      </c>
      <c r="E444" s="55">
        <v>115</v>
      </c>
      <c r="F444" s="58"/>
      <c r="G444" s="58"/>
      <c r="H444" s="59"/>
      <c r="I444" s="58"/>
      <c r="J444" s="40"/>
      <c r="K444" s="21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  <c r="AJ444" s="20"/>
      <c r="AK444" s="20"/>
      <c r="AL444" s="20"/>
      <c r="AM444" s="20"/>
      <c r="AN444" s="20"/>
      <c r="AO444" s="20"/>
      <c r="AP444" s="20"/>
      <c r="AQ444" s="20"/>
      <c r="AR444" s="20"/>
      <c r="AS444" s="20"/>
      <c r="AT444" s="20"/>
      <c r="AU444" s="20"/>
      <c r="AV444" s="20"/>
      <c r="AW444" s="20"/>
      <c r="AX444" s="20"/>
      <c r="AY444" s="20"/>
      <c r="AZ444" s="20"/>
      <c r="BA444" s="20"/>
      <c r="BB444" s="20"/>
      <c r="BC444" s="20"/>
      <c r="BD444" s="20"/>
      <c r="BE444" s="20"/>
      <c r="BF444" s="20"/>
      <c r="BG444" s="20"/>
      <c r="BH444" s="20"/>
      <c r="BI444" s="20"/>
      <c r="BJ444" s="20"/>
      <c r="BK444" s="20"/>
      <c r="BL444" s="20"/>
      <c r="BM444" s="20"/>
      <c r="BN444" s="20"/>
      <c r="BO444" s="20"/>
      <c r="BP444" s="20"/>
      <c r="BQ444" s="20"/>
      <c r="BR444" s="20"/>
      <c r="BS444" s="20"/>
      <c r="BT444" s="20"/>
      <c r="BU444" s="20"/>
      <c r="BV444" s="20"/>
      <c r="BW444" s="20"/>
      <c r="BX444" s="20"/>
      <c r="BY444" s="20"/>
      <c r="BZ444" s="20"/>
      <c r="CA444" s="20"/>
      <c r="CB444" s="20"/>
    </row>
    <row r="445" spans="1:80" s="53" customFormat="1" x14ac:dyDescent="0.25">
      <c r="A445" s="47" t="s">
        <v>331</v>
      </c>
      <c r="B445" s="15"/>
      <c r="C445" s="64" t="s">
        <v>332</v>
      </c>
      <c r="D445" s="47"/>
      <c r="E445" s="329"/>
      <c r="F445" s="49">
        <v>3.5</v>
      </c>
      <c r="G445" s="51">
        <v>5.95</v>
      </c>
      <c r="H445" s="17">
        <v>12.9</v>
      </c>
      <c r="I445" s="49">
        <v>119.6</v>
      </c>
      <c r="J445" s="40" t="s">
        <v>333</v>
      </c>
      <c r="K445" s="21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  <c r="AJ445" s="20"/>
      <c r="AK445" s="20"/>
      <c r="AL445" s="20"/>
      <c r="AM445" s="20"/>
      <c r="AN445" s="20"/>
      <c r="AO445" s="20"/>
      <c r="AP445" s="20"/>
      <c r="AQ445" s="20"/>
      <c r="AR445" s="20"/>
      <c r="AS445" s="20"/>
      <c r="AT445" s="20"/>
      <c r="AU445" s="20"/>
      <c r="AV445" s="20"/>
      <c r="AW445" s="20"/>
      <c r="AX445" s="20"/>
      <c r="AY445" s="20"/>
      <c r="AZ445" s="20"/>
      <c r="BA445" s="20"/>
      <c r="BB445" s="20"/>
      <c r="BC445" s="20"/>
      <c r="BD445" s="20"/>
      <c r="BE445" s="20"/>
      <c r="BF445" s="20"/>
      <c r="BG445" s="20"/>
      <c r="BH445" s="20"/>
      <c r="BI445" s="20"/>
      <c r="BJ445" s="20"/>
      <c r="BK445" s="20"/>
      <c r="BL445" s="20"/>
      <c r="BM445" s="20"/>
      <c r="BN445" s="20"/>
      <c r="BO445" s="20"/>
      <c r="BP445" s="20"/>
      <c r="BQ445" s="20"/>
      <c r="BR445" s="20"/>
      <c r="BS445" s="20"/>
      <c r="BT445" s="20"/>
      <c r="BU445" s="20"/>
      <c r="BV445" s="20"/>
      <c r="BW445" s="20"/>
      <c r="BX445" s="20"/>
      <c r="BY445" s="20"/>
      <c r="BZ445" s="20"/>
      <c r="CA445" s="20"/>
      <c r="CB445" s="20"/>
    </row>
    <row r="446" spans="1:80" s="53" customFormat="1" x14ac:dyDescent="0.25">
      <c r="A446" s="47"/>
      <c r="B446" s="15" t="s">
        <v>37</v>
      </c>
      <c r="C446" s="48"/>
      <c r="D446" s="104">
        <v>25</v>
      </c>
      <c r="E446" s="48">
        <v>25</v>
      </c>
      <c r="F446" s="49"/>
      <c r="G446" s="51"/>
      <c r="H446" s="51"/>
      <c r="I446" s="49"/>
      <c r="J446" s="40"/>
      <c r="K446" s="21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  <c r="AJ446" s="20"/>
      <c r="AK446" s="20"/>
      <c r="AL446" s="20"/>
      <c r="AM446" s="20"/>
      <c r="AN446" s="20"/>
      <c r="AO446" s="20"/>
      <c r="AP446" s="20"/>
      <c r="AQ446" s="20"/>
      <c r="AR446" s="20"/>
      <c r="AS446" s="20"/>
      <c r="AT446" s="20"/>
      <c r="AU446" s="20"/>
      <c r="AV446" s="20"/>
      <c r="AW446" s="20"/>
      <c r="AX446" s="20"/>
      <c r="AY446" s="20"/>
      <c r="AZ446" s="20"/>
      <c r="BA446" s="20"/>
      <c r="BB446" s="20"/>
      <c r="BC446" s="20"/>
      <c r="BD446" s="20"/>
      <c r="BE446" s="20"/>
      <c r="BF446" s="20"/>
      <c r="BG446" s="20"/>
      <c r="BH446" s="20"/>
      <c r="BI446" s="20"/>
      <c r="BJ446" s="20"/>
      <c r="BK446" s="20"/>
      <c r="BL446" s="20"/>
      <c r="BM446" s="20"/>
      <c r="BN446" s="20"/>
      <c r="BO446" s="20"/>
      <c r="BP446" s="20"/>
      <c r="BQ446" s="20"/>
      <c r="BR446" s="20"/>
      <c r="BS446" s="20"/>
      <c r="BT446" s="20"/>
      <c r="BU446" s="20"/>
      <c r="BV446" s="20"/>
      <c r="BW446" s="20"/>
      <c r="BX446" s="20"/>
      <c r="BY446" s="20"/>
      <c r="BZ446" s="20"/>
      <c r="CA446" s="20"/>
      <c r="CB446" s="20"/>
    </row>
    <row r="447" spans="1:80" s="53" customFormat="1" x14ac:dyDescent="0.25">
      <c r="A447" s="47"/>
      <c r="B447" s="15" t="s">
        <v>104</v>
      </c>
      <c r="C447" s="48"/>
      <c r="D447" s="104">
        <v>5.0999999999999996</v>
      </c>
      <c r="E447" s="48">
        <v>5</v>
      </c>
      <c r="F447" s="49"/>
      <c r="G447" s="51"/>
      <c r="H447" s="51"/>
      <c r="I447" s="49"/>
      <c r="J447" s="40"/>
      <c r="K447" s="21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  <c r="AJ447" s="20"/>
      <c r="AK447" s="20"/>
      <c r="AL447" s="20"/>
      <c r="AM447" s="20"/>
      <c r="AN447" s="20"/>
      <c r="AO447" s="20"/>
      <c r="AP447" s="20"/>
      <c r="AQ447" s="20"/>
      <c r="AR447" s="20"/>
      <c r="AS447" s="20"/>
      <c r="AT447" s="20"/>
      <c r="AU447" s="20"/>
      <c r="AV447" s="20"/>
      <c r="AW447" s="20"/>
      <c r="AX447" s="20"/>
      <c r="AY447" s="20"/>
      <c r="AZ447" s="20"/>
      <c r="BA447" s="20"/>
      <c r="BB447" s="20"/>
      <c r="BC447" s="20"/>
      <c r="BD447" s="20"/>
      <c r="BE447" s="20"/>
      <c r="BF447" s="20"/>
      <c r="BG447" s="20"/>
      <c r="BH447" s="20"/>
      <c r="BI447" s="20"/>
      <c r="BJ447" s="20"/>
      <c r="BK447" s="20"/>
      <c r="BL447" s="20"/>
      <c r="BM447" s="20"/>
      <c r="BN447" s="20"/>
      <c r="BO447" s="20"/>
      <c r="BP447" s="20"/>
      <c r="BQ447" s="20"/>
      <c r="BR447" s="20"/>
      <c r="BS447" s="20"/>
      <c r="BT447" s="20"/>
      <c r="BU447" s="20"/>
      <c r="BV447" s="20"/>
      <c r="BW447" s="20"/>
      <c r="BX447" s="20"/>
      <c r="BY447" s="20"/>
      <c r="BZ447" s="20"/>
      <c r="CA447" s="20"/>
      <c r="CB447" s="20"/>
    </row>
    <row r="448" spans="1:80" s="53" customFormat="1" x14ac:dyDescent="0.25">
      <c r="A448" s="47"/>
      <c r="B448" s="15" t="s">
        <v>28</v>
      </c>
      <c r="C448" s="48"/>
      <c r="D448" s="104">
        <v>3</v>
      </c>
      <c r="E448" s="48">
        <v>3</v>
      </c>
      <c r="F448" s="49" t="s">
        <v>38</v>
      </c>
      <c r="G448" s="51"/>
      <c r="H448" s="51"/>
      <c r="I448" s="49"/>
      <c r="J448" s="40"/>
      <c r="K448" s="21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  <c r="AJ448" s="20"/>
      <c r="AK448" s="20"/>
      <c r="AL448" s="20"/>
      <c r="AM448" s="20"/>
      <c r="AN448" s="20"/>
      <c r="AO448" s="20"/>
      <c r="AP448" s="20"/>
      <c r="AQ448" s="20"/>
      <c r="AR448" s="20"/>
      <c r="AS448" s="20"/>
      <c r="AT448" s="20"/>
      <c r="AU448" s="20"/>
      <c r="AV448" s="20"/>
      <c r="AW448" s="20"/>
      <c r="AX448" s="20"/>
      <c r="AY448" s="20"/>
      <c r="AZ448" s="20"/>
      <c r="BA448" s="20"/>
      <c r="BB448" s="20"/>
      <c r="BC448" s="20"/>
      <c r="BD448" s="20"/>
      <c r="BE448" s="20"/>
      <c r="BF448" s="20"/>
      <c r="BG448" s="20"/>
      <c r="BH448" s="20"/>
      <c r="BI448" s="20"/>
      <c r="BJ448" s="20"/>
      <c r="BK448" s="20"/>
      <c r="BL448" s="20"/>
      <c r="BM448" s="20"/>
      <c r="BN448" s="20"/>
      <c r="BO448" s="20"/>
      <c r="BP448" s="20"/>
      <c r="BQ448" s="20"/>
      <c r="BR448" s="20"/>
      <c r="BS448" s="20"/>
      <c r="BT448" s="20"/>
      <c r="BU448" s="20"/>
      <c r="BV448" s="20"/>
      <c r="BW448" s="20"/>
      <c r="BX448" s="20"/>
      <c r="BY448" s="20"/>
      <c r="BZ448" s="20"/>
      <c r="CA448" s="20"/>
      <c r="CB448" s="20"/>
    </row>
    <row r="449" spans="1:80" s="53" customFormat="1" x14ac:dyDescent="0.25">
      <c r="A449" s="66" t="s">
        <v>39</v>
      </c>
      <c r="B449" s="67"/>
      <c r="C449" s="68">
        <v>352</v>
      </c>
      <c r="D449" s="150"/>
      <c r="E449" s="68"/>
      <c r="F449" s="44">
        <f>SUM(F432:F448)</f>
        <v>10.8</v>
      </c>
      <c r="G449" s="44">
        <f>SUM(G432:G448)</f>
        <v>13.58</v>
      </c>
      <c r="H449" s="44">
        <f>SUM(H432:H448)</f>
        <v>41.3</v>
      </c>
      <c r="I449" s="44">
        <f>SUM(I432:I448)</f>
        <v>330.4</v>
      </c>
      <c r="J449" s="46"/>
      <c r="K449" s="21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  <c r="AJ449" s="20"/>
      <c r="AK449" s="20"/>
      <c r="AL449" s="20"/>
      <c r="AM449" s="20"/>
      <c r="AN449" s="20"/>
      <c r="AO449" s="20"/>
      <c r="AP449" s="20"/>
      <c r="AQ449" s="20"/>
      <c r="AR449" s="20"/>
      <c r="AS449" s="20"/>
      <c r="AT449" s="20"/>
      <c r="AU449" s="20"/>
      <c r="AV449" s="20"/>
      <c r="AW449" s="20"/>
      <c r="AX449" s="20"/>
      <c r="AY449" s="20"/>
      <c r="AZ449" s="20"/>
      <c r="BA449" s="20"/>
      <c r="BB449" s="20"/>
      <c r="BC449" s="20"/>
      <c r="BD449" s="20"/>
      <c r="BE449" s="20"/>
      <c r="BF449" s="20"/>
      <c r="BG449" s="20"/>
      <c r="BH449" s="20"/>
      <c r="BI449" s="20"/>
      <c r="BJ449" s="20"/>
      <c r="BK449" s="20"/>
      <c r="BL449" s="20"/>
      <c r="BM449" s="20"/>
      <c r="BN449" s="20"/>
      <c r="BO449" s="20"/>
      <c r="BP449" s="20"/>
      <c r="BQ449" s="20"/>
      <c r="BR449" s="20"/>
      <c r="BS449" s="20"/>
      <c r="BT449" s="20"/>
      <c r="BU449" s="20"/>
      <c r="BV449" s="20"/>
      <c r="BW449" s="20"/>
      <c r="BX449" s="20"/>
      <c r="BY449" s="20"/>
      <c r="BZ449" s="20"/>
      <c r="CA449" s="20"/>
      <c r="CB449" s="20"/>
    </row>
    <row r="450" spans="1:80" s="53" customFormat="1" x14ac:dyDescent="0.25">
      <c r="A450" s="47" t="s">
        <v>105</v>
      </c>
      <c r="B450" s="15"/>
      <c r="C450" s="48">
        <v>85</v>
      </c>
      <c r="D450" s="69">
        <v>96.9</v>
      </c>
      <c r="E450" s="48">
        <v>85</v>
      </c>
      <c r="F450" s="49">
        <v>0.34</v>
      </c>
      <c r="G450" s="51">
        <v>0.34</v>
      </c>
      <c r="H450" s="17">
        <v>11.27</v>
      </c>
      <c r="I450" s="51">
        <v>49</v>
      </c>
      <c r="J450" s="40" t="s">
        <v>348</v>
      </c>
      <c r="K450" s="21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  <c r="AJ450" s="20"/>
      <c r="AK450" s="20"/>
      <c r="AL450" s="20"/>
      <c r="AM450" s="20"/>
      <c r="AN450" s="20"/>
      <c r="AO450" s="20"/>
      <c r="AP450" s="20"/>
      <c r="AQ450" s="20"/>
      <c r="AR450" s="20"/>
      <c r="AS450" s="20"/>
      <c r="AT450" s="20"/>
      <c r="AU450" s="20"/>
      <c r="AV450" s="20"/>
      <c r="AW450" s="20"/>
      <c r="AX450" s="20"/>
      <c r="AY450" s="20"/>
      <c r="AZ450" s="20"/>
      <c r="BA450" s="20"/>
      <c r="BB450" s="20"/>
      <c r="BC450" s="20"/>
      <c r="BD450" s="20"/>
      <c r="BE450" s="20"/>
      <c r="BF450" s="20"/>
      <c r="BG450" s="20"/>
      <c r="BH450" s="20"/>
      <c r="BI450" s="20"/>
      <c r="BJ450" s="20"/>
      <c r="BK450" s="20"/>
      <c r="BL450" s="20"/>
      <c r="BM450" s="20"/>
      <c r="BN450" s="20"/>
      <c r="BO450" s="20"/>
      <c r="BP450" s="20"/>
      <c r="BQ450" s="20"/>
      <c r="BR450" s="20"/>
      <c r="BS450" s="20"/>
      <c r="BT450" s="20"/>
      <c r="BU450" s="20"/>
      <c r="BV450" s="20"/>
      <c r="BW450" s="20"/>
      <c r="BX450" s="20"/>
      <c r="BY450" s="20"/>
      <c r="BZ450" s="20"/>
      <c r="CA450" s="20"/>
      <c r="CB450" s="20"/>
    </row>
    <row r="451" spans="1:80" s="53" customFormat="1" x14ac:dyDescent="0.25">
      <c r="A451" s="47" t="s">
        <v>180</v>
      </c>
      <c r="B451" s="15"/>
      <c r="C451" s="48"/>
      <c r="D451" s="69"/>
      <c r="E451" s="48"/>
      <c r="F451" s="49"/>
      <c r="G451" s="51"/>
      <c r="H451" s="17"/>
      <c r="I451" s="51"/>
      <c r="J451" s="40"/>
      <c r="K451" s="21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  <c r="AJ451" s="20"/>
      <c r="AK451" s="20"/>
      <c r="AL451" s="20"/>
      <c r="AM451" s="20"/>
      <c r="AN451" s="20"/>
      <c r="AO451" s="20"/>
      <c r="AP451" s="20"/>
      <c r="AQ451" s="20"/>
      <c r="AR451" s="20"/>
      <c r="AS451" s="20"/>
      <c r="AT451" s="20"/>
      <c r="AU451" s="20"/>
      <c r="AV451" s="20"/>
      <c r="AW451" s="20"/>
      <c r="AX451" s="20"/>
      <c r="AY451" s="20"/>
      <c r="AZ451" s="20"/>
      <c r="BA451" s="20"/>
      <c r="BB451" s="20"/>
      <c r="BC451" s="20"/>
      <c r="BD451" s="20"/>
      <c r="BE451" s="20"/>
      <c r="BF451" s="20"/>
      <c r="BG451" s="20"/>
      <c r="BH451" s="20"/>
      <c r="BI451" s="20"/>
      <c r="BJ451" s="20"/>
      <c r="BK451" s="20"/>
      <c r="BL451" s="20"/>
      <c r="BM451" s="20"/>
      <c r="BN451" s="20"/>
      <c r="BO451" s="20"/>
      <c r="BP451" s="20"/>
      <c r="BQ451" s="20"/>
      <c r="BR451" s="20"/>
      <c r="BS451" s="20"/>
      <c r="BT451" s="20"/>
      <c r="BU451" s="20"/>
      <c r="BV451" s="20"/>
      <c r="BW451" s="20"/>
      <c r="BX451" s="20"/>
      <c r="BY451" s="20"/>
      <c r="BZ451" s="20"/>
      <c r="CA451" s="20"/>
      <c r="CB451" s="20"/>
    </row>
    <row r="452" spans="1:80" s="53" customFormat="1" x14ac:dyDescent="0.25">
      <c r="A452" s="66" t="s">
        <v>39</v>
      </c>
      <c r="B452" s="67"/>
      <c r="C452" s="68">
        <f>SUM(C450:C450)</f>
        <v>85</v>
      </c>
      <c r="D452" s="66"/>
      <c r="E452" s="330"/>
      <c r="F452" s="44">
        <f>SUM(F450)</f>
        <v>0.34</v>
      </c>
      <c r="G452" s="44">
        <f>SUM(G450)</f>
        <v>0.34</v>
      </c>
      <c r="H452" s="44">
        <f>SUM(H450)</f>
        <v>11.27</v>
      </c>
      <c r="I452" s="44">
        <f>SUM(I450)</f>
        <v>49</v>
      </c>
      <c r="J452" s="91"/>
      <c r="K452" s="21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  <c r="AJ452" s="20"/>
      <c r="AK452" s="20"/>
      <c r="AL452" s="20"/>
      <c r="AM452" s="20"/>
      <c r="AN452" s="20"/>
      <c r="AO452" s="20"/>
      <c r="AP452" s="20"/>
      <c r="AQ452" s="20"/>
      <c r="AR452" s="20"/>
      <c r="AS452" s="20"/>
      <c r="AT452" s="20"/>
      <c r="AU452" s="20"/>
      <c r="AV452" s="20"/>
      <c r="AW452" s="20"/>
      <c r="AX452" s="20"/>
      <c r="AY452" s="20"/>
      <c r="AZ452" s="20"/>
      <c r="BA452" s="20"/>
      <c r="BB452" s="20"/>
      <c r="BC452" s="20"/>
      <c r="BD452" s="20"/>
      <c r="BE452" s="20"/>
      <c r="BF452" s="20"/>
      <c r="BG452" s="20"/>
      <c r="BH452" s="20"/>
      <c r="BI452" s="20"/>
      <c r="BJ452" s="20"/>
      <c r="BK452" s="20"/>
      <c r="BL452" s="20"/>
      <c r="BM452" s="20"/>
      <c r="BN452" s="20"/>
      <c r="BO452" s="20"/>
      <c r="BP452" s="20"/>
      <c r="BQ452" s="20"/>
      <c r="BR452" s="20"/>
      <c r="BS452" s="20"/>
      <c r="BT452" s="20"/>
      <c r="BU452" s="20"/>
      <c r="BV452" s="20"/>
      <c r="BW452" s="20"/>
      <c r="BX452" s="20"/>
      <c r="BY452" s="20"/>
      <c r="BZ452" s="20"/>
      <c r="CA452" s="20"/>
      <c r="CB452" s="20"/>
    </row>
    <row r="453" spans="1:80" x14ac:dyDescent="0.25">
      <c r="A453" s="71"/>
      <c r="B453" s="72"/>
      <c r="C453" s="73">
        <v>452</v>
      </c>
      <c r="D453" s="72"/>
      <c r="E453" s="328"/>
      <c r="F453" s="29">
        <f>F449+F452</f>
        <v>11.14</v>
      </c>
      <c r="G453" s="29">
        <v>12.3</v>
      </c>
      <c r="H453" s="29">
        <f>H449+H452</f>
        <v>52.569999999999993</v>
      </c>
      <c r="I453" s="29">
        <f>I449+I452</f>
        <v>379.4</v>
      </c>
      <c r="J453" s="40"/>
    </row>
    <row r="454" spans="1:80" x14ac:dyDescent="0.25">
      <c r="A454" s="71"/>
      <c r="B454" s="72" t="s">
        <v>43</v>
      </c>
      <c r="C454" s="336"/>
      <c r="D454" s="143"/>
      <c r="E454" s="337"/>
      <c r="F454" s="29"/>
      <c r="G454" s="29"/>
      <c r="H454" s="30"/>
      <c r="I454" s="74"/>
      <c r="J454" s="31"/>
    </row>
    <row r="455" spans="1:80" ht="31.5" x14ac:dyDescent="0.25">
      <c r="A455" s="47" t="s">
        <v>323</v>
      </c>
      <c r="C455" s="48">
        <v>30</v>
      </c>
      <c r="D455" s="113"/>
      <c r="E455" s="128"/>
      <c r="F455" s="17">
        <v>0.24</v>
      </c>
      <c r="G455" s="51">
        <v>0.03</v>
      </c>
      <c r="H455" s="17">
        <v>0.6</v>
      </c>
      <c r="I455" s="51">
        <v>3.6</v>
      </c>
      <c r="J455" s="129" t="s">
        <v>324</v>
      </c>
    </row>
    <row r="456" spans="1:80" x14ac:dyDescent="0.25">
      <c r="A456" s="47"/>
      <c r="B456" s="15" t="s">
        <v>52</v>
      </c>
      <c r="C456" s="64"/>
      <c r="D456" s="69">
        <v>40.299999999999997</v>
      </c>
      <c r="E456" s="48">
        <v>30.3</v>
      </c>
      <c r="G456" s="51"/>
      <c r="I456" s="51"/>
      <c r="J456" s="40"/>
    </row>
    <row r="457" spans="1:80" ht="31.5" x14ac:dyDescent="0.25">
      <c r="A457" s="47" t="s">
        <v>219</v>
      </c>
      <c r="C457" s="64" t="s">
        <v>334</v>
      </c>
      <c r="D457" s="48"/>
      <c r="E457" s="69"/>
      <c r="F457" s="48">
        <v>2.67</v>
      </c>
      <c r="G457" s="69">
        <v>3.38</v>
      </c>
      <c r="H457" s="48">
        <v>17.7</v>
      </c>
      <c r="I457" s="69">
        <v>112</v>
      </c>
      <c r="J457" s="40" t="s">
        <v>221</v>
      </c>
    </row>
    <row r="458" spans="1:80" x14ac:dyDescent="0.25">
      <c r="A458" s="47"/>
      <c r="B458" s="15" t="s">
        <v>50</v>
      </c>
      <c r="C458" s="64"/>
      <c r="D458" s="48">
        <v>22.614999999999998</v>
      </c>
      <c r="E458" s="69">
        <v>14.7</v>
      </c>
      <c r="F458" s="49"/>
      <c r="G458" s="49"/>
      <c r="H458" s="49"/>
      <c r="I458" s="49"/>
      <c r="J458" s="40"/>
    </row>
    <row r="459" spans="1:80" x14ac:dyDescent="0.25">
      <c r="A459" s="47"/>
      <c r="B459" s="15" t="s">
        <v>51</v>
      </c>
      <c r="C459" s="64"/>
      <c r="D459" s="48">
        <v>75.150000000000006</v>
      </c>
      <c r="E459" s="69">
        <v>45</v>
      </c>
      <c r="F459" s="48"/>
      <c r="G459" s="69"/>
      <c r="H459" s="48"/>
      <c r="I459" s="69"/>
      <c r="J459" s="40"/>
    </row>
    <row r="460" spans="1:80" x14ac:dyDescent="0.25">
      <c r="A460" s="47"/>
      <c r="B460" s="15" t="s">
        <v>222</v>
      </c>
      <c r="C460" s="64"/>
      <c r="D460" s="48">
        <v>6</v>
      </c>
      <c r="E460" s="69">
        <v>6</v>
      </c>
      <c r="F460" s="48"/>
      <c r="G460" s="69"/>
      <c r="H460" s="48"/>
      <c r="I460" s="69"/>
      <c r="J460" s="40"/>
    </row>
    <row r="461" spans="1:80" s="53" customFormat="1" x14ac:dyDescent="0.25">
      <c r="A461" s="47"/>
      <c r="B461" s="15" t="s">
        <v>52</v>
      </c>
      <c r="C461" s="64"/>
      <c r="D461" s="48">
        <v>7.98</v>
      </c>
      <c r="E461" s="69">
        <v>6</v>
      </c>
      <c r="F461" s="48"/>
      <c r="G461" s="69"/>
      <c r="H461" s="48"/>
      <c r="I461" s="69"/>
      <c r="J461" s="40"/>
      <c r="K461" s="21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  <c r="AJ461" s="20"/>
      <c r="AK461" s="20"/>
      <c r="AL461" s="20"/>
      <c r="AM461" s="20"/>
      <c r="AN461" s="20"/>
      <c r="AO461" s="20"/>
      <c r="AP461" s="20"/>
      <c r="AQ461" s="20"/>
      <c r="AR461" s="20"/>
      <c r="AS461" s="20"/>
      <c r="AT461" s="20"/>
      <c r="AU461" s="20"/>
      <c r="AV461" s="20"/>
      <c r="AW461" s="20"/>
      <c r="AX461" s="20"/>
      <c r="AY461" s="20"/>
      <c r="AZ461" s="20"/>
      <c r="BA461" s="20"/>
      <c r="BB461" s="20"/>
      <c r="BC461" s="20"/>
      <c r="BD461" s="20"/>
      <c r="BE461" s="20"/>
      <c r="BF461" s="20"/>
      <c r="BG461" s="20"/>
      <c r="BH461" s="20"/>
      <c r="BI461" s="20"/>
      <c r="BJ461" s="20"/>
      <c r="BK461" s="20"/>
      <c r="BL461" s="20"/>
      <c r="BM461" s="20"/>
      <c r="BN461" s="20"/>
      <c r="BO461" s="20"/>
      <c r="BP461" s="20"/>
      <c r="BQ461" s="20"/>
      <c r="BR461" s="20"/>
      <c r="BS461" s="20"/>
      <c r="BT461" s="20"/>
      <c r="BU461" s="20"/>
      <c r="BV461" s="20"/>
      <c r="BW461" s="20"/>
      <c r="BX461" s="20"/>
      <c r="BY461" s="20"/>
      <c r="BZ461" s="20"/>
      <c r="CA461" s="20"/>
      <c r="CB461" s="20"/>
    </row>
    <row r="462" spans="1:80" s="53" customFormat="1" x14ac:dyDescent="0.25">
      <c r="A462" s="47"/>
      <c r="B462" s="15" t="s">
        <v>53</v>
      </c>
      <c r="C462" s="64"/>
      <c r="D462" s="48">
        <v>3.57</v>
      </c>
      <c r="E462" s="69">
        <v>2.99</v>
      </c>
      <c r="F462" s="48"/>
      <c r="G462" s="69"/>
      <c r="H462" s="48"/>
      <c r="I462" s="69"/>
      <c r="J462" s="40"/>
      <c r="K462" s="21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  <c r="AJ462" s="20"/>
      <c r="AK462" s="20"/>
      <c r="AL462" s="20"/>
      <c r="AM462" s="20"/>
      <c r="AN462" s="20"/>
      <c r="AO462" s="20"/>
      <c r="AP462" s="20"/>
      <c r="AQ462" s="20"/>
      <c r="AR462" s="20"/>
      <c r="AS462" s="20"/>
      <c r="AT462" s="20"/>
      <c r="AU462" s="20"/>
      <c r="AV462" s="20"/>
      <c r="AW462" s="20"/>
      <c r="AX462" s="20"/>
      <c r="AY462" s="20"/>
      <c r="AZ462" s="20"/>
      <c r="BA462" s="20"/>
      <c r="BB462" s="20"/>
      <c r="BC462" s="20"/>
      <c r="BD462" s="20"/>
      <c r="BE462" s="20"/>
      <c r="BF462" s="20"/>
      <c r="BG462" s="20"/>
      <c r="BH462" s="20"/>
      <c r="BI462" s="20"/>
      <c r="BJ462" s="20"/>
      <c r="BK462" s="20"/>
      <c r="BL462" s="20"/>
      <c r="BM462" s="20"/>
      <c r="BN462" s="20"/>
      <c r="BO462" s="20"/>
      <c r="BP462" s="20"/>
      <c r="BQ462" s="20"/>
      <c r="BR462" s="20"/>
      <c r="BS462" s="20"/>
      <c r="BT462" s="20"/>
      <c r="BU462" s="20"/>
      <c r="BV462" s="20"/>
      <c r="BW462" s="20"/>
      <c r="BX462" s="20"/>
      <c r="BY462" s="20"/>
      <c r="BZ462" s="20"/>
      <c r="CA462" s="20"/>
      <c r="CB462" s="20"/>
    </row>
    <row r="463" spans="1:80" s="53" customFormat="1" x14ac:dyDescent="0.25">
      <c r="A463" s="47"/>
      <c r="B463" s="15" t="s">
        <v>55</v>
      </c>
      <c r="C463" s="64"/>
      <c r="D463" s="48">
        <v>2</v>
      </c>
      <c r="E463" s="69">
        <v>2</v>
      </c>
      <c r="F463" s="48"/>
      <c r="G463" s="69"/>
      <c r="H463" s="48"/>
      <c r="I463" s="69"/>
      <c r="J463" s="40"/>
      <c r="K463" s="21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  <c r="AJ463" s="20"/>
      <c r="AK463" s="20"/>
      <c r="AL463" s="20"/>
      <c r="AM463" s="20"/>
      <c r="AN463" s="20"/>
      <c r="AO463" s="20"/>
      <c r="AP463" s="20"/>
      <c r="AQ463" s="20"/>
      <c r="AR463" s="20"/>
      <c r="AS463" s="20"/>
      <c r="AT463" s="20"/>
      <c r="AU463" s="20"/>
      <c r="AV463" s="20"/>
      <c r="AW463" s="20"/>
      <c r="AX463" s="20"/>
      <c r="AY463" s="20"/>
      <c r="AZ463" s="20"/>
      <c r="BA463" s="20"/>
      <c r="BB463" s="20"/>
      <c r="BC463" s="20"/>
      <c r="BD463" s="20"/>
      <c r="BE463" s="20"/>
      <c r="BF463" s="20"/>
      <c r="BG463" s="20"/>
      <c r="BH463" s="20"/>
      <c r="BI463" s="20"/>
      <c r="BJ463" s="20"/>
      <c r="BK463" s="20"/>
      <c r="BL463" s="20"/>
      <c r="BM463" s="20"/>
      <c r="BN463" s="20"/>
      <c r="BO463" s="20"/>
      <c r="BP463" s="20"/>
      <c r="BQ463" s="20"/>
      <c r="BR463" s="20"/>
      <c r="BS463" s="20"/>
      <c r="BT463" s="20"/>
      <c r="BU463" s="20"/>
      <c r="BV463" s="20"/>
      <c r="BW463" s="20"/>
      <c r="BX463" s="20"/>
      <c r="BY463" s="20"/>
      <c r="BZ463" s="20"/>
      <c r="CA463" s="20"/>
      <c r="CB463" s="20"/>
    </row>
    <row r="464" spans="1:80" s="53" customFormat="1" x14ac:dyDescent="0.25">
      <c r="A464" s="47"/>
      <c r="B464" s="15" t="s">
        <v>203</v>
      </c>
      <c r="C464" s="64"/>
      <c r="D464" s="48">
        <v>16</v>
      </c>
      <c r="E464" s="69">
        <v>9</v>
      </c>
      <c r="F464" s="48"/>
      <c r="G464" s="69"/>
      <c r="H464" s="48"/>
      <c r="I464" s="69"/>
      <c r="J464" s="40"/>
      <c r="K464" s="21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  <c r="AJ464" s="20"/>
      <c r="AK464" s="20"/>
      <c r="AL464" s="20"/>
      <c r="AM464" s="20"/>
      <c r="AN464" s="20"/>
      <c r="AO464" s="20"/>
      <c r="AP464" s="20"/>
      <c r="AQ464" s="20"/>
      <c r="AR464" s="20"/>
      <c r="AS464" s="20"/>
      <c r="AT464" s="20"/>
      <c r="AU464" s="20"/>
      <c r="AV464" s="20"/>
      <c r="AW464" s="20"/>
      <c r="AX464" s="20"/>
      <c r="AY464" s="20"/>
      <c r="AZ464" s="20"/>
      <c r="BA464" s="20"/>
      <c r="BB464" s="20"/>
      <c r="BC464" s="20"/>
      <c r="BD464" s="20"/>
      <c r="BE464" s="20"/>
      <c r="BF464" s="20"/>
      <c r="BG464" s="20"/>
      <c r="BH464" s="20"/>
      <c r="BI464" s="20"/>
      <c r="BJ464" s="20"/>
      <c r="BK464" s="20"/>
      <c r="BL464" s="20"/>
      <c r="BM464" s="20"/>
      <c r="BN464" s="20"/>
      <c r="BO464" s="20"/>
      <c r="BP464" s="20"/>
      <c r="BQ464" s="20"/>
      <c r="BR464" s="20"/>
      <c r="BS464" s="20"/>
      <c r="BT464" s="20"/>
      <c r="BU464" s="20"/>
      <c r="BV464" s="20"/>
      <c r="BW464" s="20"/>
      <c r="BX464" s="20"/>
      <c r="BY464" s="20"/>
      <c r="BZ464" s="20"/>
      <c r="CA464" s="20"/>
      <c r="CB464" s="20"/>
    </row>
    <row r="465" spans="1:80" s="53" customFormat="1" x14ac:dyDescent="0.25">
      <c r="A465" s="47"/>
      <c r="B465" s="15" t="s">
        <v>116</v>
      </c>
      <c r="C465" s="64"/>
      <c r="D465" s="48">
        <v>5</v>
      </c>
      <c r="E465" s="69">
        <v>5</v>
      </c>
      <c r="F465" s="48"/>
      <c r="G465" s="69"/>
      <c r="H465" s="48"/>
      <c r="I465" s="69"/>
      <c r="J465" s="40"/>
      <c r="K465" s="21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  <c r="AJ465" s="20"/>
      <c r="AK465" s="20"/>
      <c r="AL465" s="20"/>
      <c r="AM465" s="20"/>
      <c r="AN465" s="20"/>
      <c r="AO465" s="20"/>
      <c r="AP465" s="20"/>
      <c r="AQ465" s="20"/>
      <c r="AR465" s="20"/>
      <c r="AS465" s="20"/>
      <c r="AT465" s="20"/>
      <c r="AU465" s="20"/>
      <c r="AV465" s="20"/>
      <c r="AW465" s="20"/>
      <c r="AX465" s="20"/>
      <c r="AY465" s="20"/>
      <c r="AZ465" s="20"/>
      <c r="BA465" s="20"/>
      <c r="BB465" s="20"/>
      <c r="BC465" s="20"/>
      <c r="BD465" s="20"/>
      <c r="BE465" s="20"/>
      <c r="BF465" s="20"/>
      <c r="BG465" s="20"/>
      <c r="BH465" s="20"/>
      <c r="BI465" s="20"/>
      <c r="BJ465" s="20"/>
      <c r="BK465" s="20"/>
      <c r="BL465" s="20"/>
      <c r="BM465" s="20"/>
      <c r="BN465" s="20"/>
      <c r="BO465" s="20"/>
      <c r="BP465" s="20"/>
      <c r="BQ465" s="20"/>
      <c r="BR465" s="20"/>
      <c r="BS465" s="20"/>
      <c r="BT465" s="20"/>
      <c r="BU465" s="20"/>
      <c r="BV465" s="20"/>
      <c r="BW465" s="20"/>
      <c r="BX465" s="20"/>
      <c r="BY465" s="20"/>
      <c r="BZ465" s="20"/>
      <c r="CA465" s="20"/>
      <c r="CB465" s="20"/>
    </row>
    <row r="466" spans="1:80" s="53" customFormat="1" x14ac:dyDescent="0.25">
      <c r="A466" s="47"/>
      <c r="B466" s="15" t="s">
        <v>27</v>
      </c>
      <c r="C466" s="64"/>
      <c r="D466" s="48">
        <v>0.8</v>
      </c>
      <c r="E466" s="69">
        <v>0.8</v>
      </c>
      <c r="F466" s="48"/>
      <c r="G466" s="69"/>
      <c r="H466" s="48"/>
      <c r="I466" s="69"/>
      <c r="J466" s="40"/>
      <c r="K466" s="21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  <c r="AJ466" s="20"/>
      <c r="AK466" s="20"/>
      <c r="AL466" s="20"/>
      <c r="AM466" s="20"/>
      <c r="AN466" s="20"/>
      <c r="AO466" s="20"/>
      <c r="AP466" s="20"/>
      <c r="AQ466" s="20"/>
      <c r="AR466" s="20"/>
      <c r="AS466" s="20"/>
      <c r="AT466" s="20"/>
      <c r="AU466" s="20"/>
      <c r="AV466" s="20"/>
      <c r="AW466" s="20"/>
      <c r="AX466" s="20"/>
      <c r="AY466" s="20"/>
      <c r="AZ466" s="20"/>
      <c r="BA466" s="20"/>
      <c r="BB466" s="20"/>
      <c r="BC466" s="20"/>
      <c r="BD466" s="20"/>
      <c r="BE466" s="20"/>
      <c r="BF466" s="20"/>
      <c r="BG466" s="20"/>
      <c r="BH466" s="20"/>
      <c r="BI466" s="20"/>
      <c r="BJ466" s="20"/>
      <c r="BK466" s="20"/>
      <c r="BL466" s="20"/>
      <c r="BM466" s="20"/>
      <c r="BN466" s="20"/>
      <c r="BO466" s="20"/>
      <c r="BP466" s="20"/>
      <c r="BQ466" s="20"/>
      <c r="BR466" s="20"/>
      <c r="BS466" s="20"/>
      <c r="BT466" s="20"/>
      <c r="BU466" s="20"/>
      <c r="BV466" s="20"/>
      <c r="BW466" s="20"/>
      <c r="BX466" s="20"/>
      <c r="BY466" s="20"/>
      <c r="BZ466" s="20"/>
      <c r="CA466" s="20"/>
      <c r="CB466" s="20"/>
    </row>
    <row r="467" spans="1:80" s="53" customFormat="1" x14ac:dyDescent="0.25">
      <c r="A467" s="47"/>
      <c r="B467" s="15" t="s">
        <v>33</v>
      </c>
      <c r="C467" s="64"/>
      <c r="D467" s="48">
        <v>114</v>
      </c>
      <c r="E467" s="69">
        <v>114</v>
      </c>
      <c r="F467" s="48"/>
      <c r="G467" s="69"/>
      <c r="H467" s="48"/>
      <c r="I467" s="69"/>
      <c r="J467" s="40"/>
      <c r="K467" s="21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  <c r="AJ467" s="20"/>
      <c r="AK467" s="20"/>
      <c r="AL467" s="20"/>
      <c r="AM467" s="20"/>
      <c r="AN467" s="20"/>
      <c r="AO467" s="20"/>
      <c r="AP467" s="20"/>
      <c r="AQ467" s="20"/>
      <c r="AR467" s="20"/>
      <c r="AS467" s="20"/>
      <c r="AT467" s="20"/>
      <c r="AU467" s="20"/>
      <c r="AV467" s="20"/>
      <c r="AW467" s="20"/>
      <c r="AX467" s="20"/>
      <c r="AY467" s="20"/>
      <c r="AZ467" s="20"/>
      <c r="BA467" s="20"/>
      <c r="BB467" s="20"/>
      <c r="BC467" s="20"/>
      <c r="BD467" s="20"/>
      <c r="BE467" s="20"/>
      <c r="BF467" s="20"/>
      <c r="BG467" s="20"/>
      <c r="BH467" s="20"/>
      <c r="BI467" s="20"/>
      <c r="BJ467" s="20"/>
      <c r="BK467" s="20"/>
      <c r="BL467" s="20"/>
      <c r="BM467" s="20"/>
      <c r="BN467" s="20"/>
      <c r="BO467" s="20"/>
      <c r="BP467" s="20"/>
      <c r="BQ467" s="20"/>
      <c r="BR467" s="20"/>
      <c r="BS467" s="20"/>
      <c r="BT467" s="20"/>
      <c r="BU467" s="20"/>
      <c r="BV467" s="20"/>
      <c r="BW467" s="20"/>
      <c r="BX467" s="20"/>
      <c r="BY467" s="20"/>
      <c r="BZ467" s="20"/>
      <c r="CA467" s="20"/>
      <c r="CB467" s="20"/>
    </row>
    <row r="468" spans="1:80" s="53" customFormat="1" x14ac:dyDescent="0.25">
      <c r="A468" s="47" t="s">
        <v>223</v>
      </c>
      <c r="B468" s="15"/>
      <c r="C468" s="48">
        <v>50</v>
      </c>
      <c r="D468" s="17"/>
      <c r="E468" s="51"/>
      <c r="F468" s="49">
        <v>6.4</v>
      </c>
      <c r="G468" s="51">
        <v>8.5</v>
      </c>
      <c r="H468" s="17">
        <v>5.2</v>
      </c>
      <c r="I468" s="49">
        <v>123</v>
      </c>
      <c r="J468" s="40" t="s">
        <v>224</v>
      </c>
      <c r="K468" s="21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  <c r="AJ468" s="20"/>
      <c r="AK468" s="20"/>
      <c r="AL468" s="20"/>
      <c r="AM468" s="20"/>
      <c r="AN468" s="20"/>
      <c r="AO468" s="20"/>
      <c r="AP468" s="20"/>
      <c r="AQ468" s="20"/>
      <c r="AR468" s="20"/>
      <c r="AS468" s="20"/>
      <c r="AT468" s="20"/>
      <c r="AU468" s="20"/>
      <c r="AV468" s="20"/>
      <c r="AW468" s="20"/>
      <c r="AX468" s="20"/>
      <c r="AY468" s="20"/>
      <c r="AZ468" s="20"/>
      <c r="BA468" s="20"/>
      <c r="BB468" s="20"/>
      <c r="BC468" s="20"/>
      <c r="BD468" s="20"/>
      <c r="BE468" s="20"/>
      <c r="BF468" s="20"/>
      <c r="BG468" s="20"/>
      <c r="BH468" s="20"/>
      <c r="BI468" s="20"/>
      <c r="BJ468" s="20"/>
      <c r="BK468" s="20"/>
      <c r="BL468" s="20"/>
      <c r="BM468" s="20"/>
      <c r="BN468" s="20"/>
      <c r="BO468" s="20"/>
      <c r="BP468" s="20"/>
      <c r="BQ468" s="20"/>
      <c r="BR468" s="20"/>
      <c r="BS468" s="20"/>
      <c r="BT468" s="20"/>
      <c r="BU468" s="20"/>
      <c r="BV468" s="20"/>
      <c r="BW468" s="20"/>
      <c r="BX468" s="20"/>
      <c r="BY468" s="20"/>
      <c r="BZ468" s="20"/>
      <c r="CA468" s="20"/>
      <c r="CB468" s="20"/>
    </row>
    <row r="469" spans="1:80" s="53" customFormat="1" x14ac:dyDescent="0.25">
      <c r="A469" s="47"/>
      <c r="B469" s="15" t="s">
        <v>50</v>
      </c>
      <c r="C469" s="48"/>
      <c r="D469" s="51">
        <v>60.15</v>
      </c>
      <c r="E469" s="51">
        <v>39.1</v>
      </c>
      <c r="F469" s="17"/>
      <c r="G469" s="51"/>
      <c r="H469" s="51"/>
      <c r="I469" s="49"/>
      <c r="J469" s="40"/>
      <c r="K469" s="21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  <c r="AJ469" s="20"/>
      <c r="AK469" s="20"/>
      <c r="AL469" s="20"/>
      <c r="AM469" s="20"/>
      <c r="AN469" s="20"/>
      <c r="AO469" s="20"/>
      <c r="AP469" s="20"/>
      <c r="AQ469" s="20"/>
      <c r="AR469" s="20"/>
      <c r="AS469" s="20"/>
      <c r="AT469" s="20"/>
      <c r="AU469" s="20"/>
      <c r="AV469" s="20"/>
      <c r="AW469" s="20"/>
      <c r="AX469" s="20"/>
      <c r="AY469" s="20"/>
      <c r="AZ469" s="20"/>
      <c r="BA469" s="20"/>
      <c r="BB469" s="20"/>
      <c r="BC469" s="20"/>
      <c r="BD469" s="20"/>
      <c r="BE469" s="20"/>
      <c r="BF469" s="20"/>
      <c r="BG469" s="20"/>
      <c r="BH469" s="20"/>
      <c r="BI469" s="20"/>
      <c r="BJ469" s="20"/>
      <c r="BK469" s="20"/>
      <c r="BL469" s="20"/>
      <c r="BM469" s="20"/>
      <c r="BN469" s="20"/>
      <c r="BO469" s="20"/>
      <c r="BP469" s="20"/>
      <c r="BQ469" s="20"/>
      <c r="BR469" s="20"/>
      <c r="BS469" s="20"/>
      <c r="BT469" s="20"/>
      <c r="BU469" s="20"/>
      <c r="BV469" s="20"/>
      <c r="BW469" s="20"/>
      <c r="BX469" s="20"/>
      <c r="BY469" s="20"/>
      <c r="BZ469" s="20"/>
      <c r="CA469" s="20"/>
      <c r="CB469" s="20"/>
    </row>
    <row r="470" spans="1:80" s="53" customFormat="1" x14ac:dyDescent="0.25">
      <c r="A470" s="47"/>
      <c r="B470" s="15" t="s">
        <v>52</v>
      </c>
      <c r="C470" s="48"/>
      <c r="D470" s="17">
        <v>16.625</v>
      </c>
      <c r="E470" s="51">
        <v>12.5</v>
      </c>
      <c r="F470" s="51"/>
      <c r="G470" s="51"/>
      <c r="H470" s="51"/>
      <c r="I470" s="51"/>
      <c r="J470" s="40"/>
      <c r="K470" s="21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  <c r="AJ470" s="20"/>
      <c r="AK470" s="20"/>
      <c r="AL470" s="20"/>
      <c r="AM470" s="20"/>
      <c r="AN470" s="20"/>
      <c r="AO470" s="20"/>
      <c r="AP470" s="20"/>
      <c r="AQ470" s="20"/>
      <c r="AR470" s="20"/>
      <c r="AS470" s="20"/>
      <c r="AT470" s="20"/>
      <c r="AU470" s="20"/>
      <c r="AV470" s="20"/>
      <c r="AW470" s="20"/>
      <c r="AX470" s="20"/>
      <c r="AY470" s="20"/>
      <c r="AZ470" s="20"/>
      <c r="BA470" s="20"/>
      <c r="BB470" s="20"/>
      <c r="BC470" s="20"/>
      <c r="BD470" s="20"/>
      <c r="BE470" s="20"/>
      <c r="BF470" s="20"/>
      <c r="BG470" s="20"/>
      <c r="BH470" s="20"/>
      <c r="BI470" s="20"/>
      <c r="BJ470" s="20"/>
      <c r="BK470" s="20"/>
      <c r="BL470" s="20"/>
      <c r="BM470" s="20"/>
      <c r="BN470" s="20"/>
      <c r="BO470" s="20"/>
      <c r="BP470" s="20"/>
      <c r="BQ470" s="20"/>
      <c r="BR470" s="20"/>
      <c r="BS470" s="20"/>
      <c r="BT470" s="20"/>
      <c r="BU470" s="20"/>
      <c r="BV470" s="20"/>
      <c r="BW470" s="20"/>
      <c r="BX470" s="20"/>
      <c r="BY470" s="20"/>
      <c r="BZ470" s="20"/>
      <c r="CA470" s="20"/>
      <c r="CB470" s="20"/>
    </row>
    <row r="471" spans="1:80" s="53" customFormat="1" x14ac:dyDescent="0.25">
      <c r="A471" s="47"/>
      <c r="B471" s="15" t="s">
        <v>53</v>
      </c>
      <c r="C471" s="48"/>
      <c r="D471" s="17">
        <v>8.57</v>
      </c>
      <c r="E471" s="51">
        <v>7.2</v>
      </c>
      <c r="F471" s="17"/>
      <c r="G471" s="51"/>
      <c r="H471" s="17"/>
      <c r="I471" s="49"/>
      <c r="J471" s="40"/>
      <c r="K471" s="21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  <c r="AJ471" s="20"/>
      <c r="AK471" s="20"/>
      <c r="AL471" s="20"/>
      <c r="AM471" s="20"/>
      <c r="AN471" s="20"/>
      <c r="AO471" s="20"/>
      <c r="AP471" s="20"/>
      <c r="AQ471" s="20"/>
      <c r="AR471" s="20"/>
      <c r="AS471" s="20"/>
      <c r="AT471" s="20"/>
      <c r="AU471" s="20"/>
      <c r="AV471" s="20"/>
      <c r="AW471" s="20"/>
      <c r="AX471" s="20"/>
      <c r="AY471" s="20"/>
      <c r="AZ471" s="20"/>
      <c r="BA471" s="20"/>
      <c r="BB471" s="20"/>
      <c r="BC471" s="20"/>
      <c r="BD471" s="20"/>
      <c r="BE471" s="20"/>
      <c r="BF471" s="20"/>
      <c r="BG471" s="20"/>
      <c r="BH471" s="20"/>
      <c r="BI471" s="20"/>
      <c r="BJ471" s="20"/>
      <c r="BK471" s="20"/>
      <c r="BL471" s="20"/>
      <c r="BM471" s="20"/>
      <c r="BN471" s="20"/>
      <c r="BO471" s="20"/>
      <c r="BP471" s="20"/>
      <c r="BQ471" s="20"/>
      <c r="BR471" s="20"/>
      <c r="BS471" s="20"/>
      <c r="BT471" s="20"/>
      <c r="BU471" s="20"/>
      <c r="BV471" s="20"/>
      <c r="BW471" s="20"/>
      <c r="BX471" s="20"/>
      <c r="BY471" s="20"/>
      <c r="BZ471" s="20"/>
      <c r="CA471" s="20"/>
      <c r="CB471" s="20"/>
    </row>
    <row r="472" spans="1:80" s="346" customFormat="1" x14ac:dyDescent="0.25">
      <c r="A472" s="47"/>
      <c r="B472" s="15" t="s">
        <v>80</v>
      </c>
      <c r="C472" s="48"/>
      <c r="D472" s="17">
        <v>1.5</v>
      </c>
      <c r="E472" s="51">
        <v>1.5</v>
      </c>
      <c r="F472" s="17"/>
      <c r="G472" s="51"/>
      <c r="H472" s="17"/>
      <c r="I472" s="49"/>
      <c r="J472" s="40"/>
      <c r="K472" s="21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  <c r="AJ472" s="20"/>
      <c r="AK472" s="20"/>
      <c r="AL472" s="20"/>
      <c r="AM472" s="20"/>
      <c r="AN472" s="20"/>
      <c r="AO472" s="20"/>
      <c r="AP472" s="20"/>
      <c r="AQ472" s="20"/>
      <c r="AR472" s="20"/>
      <c r="AS472" s="20"/>
      <c r="AT472" s="20"/>
      <c r="AU472" s="20"/>
      <c r="AV472" s="20"/>
      <c r="AW472" s="20"/>
      <c r="AX472" s="20"/>
      <c r="AY472" s="20"/>
      <c r="AZ472" s="20"/>
      <c r="BA472" s="20"/>
      <c r="BB472" s="20"/>
      <c r="BC472" s="20"/>
      <c r="BD472" s="20"/>
      <c r="BE472" s="20"/>
      <c r="BF472" s="20"/>
      <c r="BG472" s="20"/>
      <c r="BH472" s="20"/>
      <c r="BI472" s="20"/>
      <c r="BJ472" s="20"/>
      <c r="BK472" s="20"/>
      <c r="BL472" s="20"/>
      <c r="BM472" s="20"/>
      <c r="BN472" s="20"/>
      <c r="BO472" s="20"/>
      <c r="BP472" s="20"/>
      <c r="BQ472" s="20"/>
      <c r="BR472" s="20"/>
      <c r="BS472" s="20"/>
      <c r="BT472" s="20"/>
      <c r="BU472" s="20"/>
      <c r="BV472" s="20"/>
      <c r="BW472" s="20"/>
      <c r="BX472" s="20"/>
      <c r="BY472" s="20"/>
      <c r="BZ472" s="20"/>
      <c r="CA472" s="20"/>
      <c r="CB472" s="20"/>
    </row>
    <row r="473" spans="1:80" s="346" customFormat="1" x14ac:dyDescent="0.25">
      <c r="A473" s="47"/>
      <c r="B473" s="15" t="s">
        <v>66</v>
      </c>
      <c r="C473" s="48"/>
      <c r="D473" s="17">
        <v>0.5</v>
      </c>
      <c r="E473" s="51">
        <v>0.5</v>
      </c>
      <c r="F473" s="17"/>
      <c r="G473" s="51"/>
      <c r="H473" s="17"/>
      <c r="I473" s="49"/>
      <c r="J473" s="40"/>
      <c r="K473" s="21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  <c r="AJ473" s="20"/>
      <c r="AK473" s="20"/>
      <c r="AL473" s="20"/>
      <c r="AM473" s="20"/>
      <c r="AN473" s="20"/>
      <c r="AO473" s="20"/>
      <c r="AP473" s="20"/>
      <c r="AQ473" s="20"/>
      <c r="AR473" s="20"/>
      <c r="AS473" s="20"/>
      <c r="AT473" s="20"/>
      <c r="AU473" s="20"/>
      <c r="AV473" s="20"/>
      <c r="AW473" s="20"/>
      <c r="AX473" s="20"/>
      <c r="AY473" s="20"/>
      <c r="AZ473" s="20"/>
      <c r="BA473" s="20"/>
      <c r="BB473" s="20"/>
      <c r="BC473" s="20"/>
      <c r="BD473" s="20"/>
      <c r="BE473" s="20"/>
      <c r="BF473" s="20"/>
      <c r="BG473" s="20"/>
      <c r="BH473" s="20"/>
      <c r="BI473" s="20"/>
      <c r="BJ473" s="20"/>
      <c r="BK473" s="20"/>
      <c r="BL473" s="20"/>
      <c r="BM473" s="20"/>
      <c r="BN473" s="20"/>
      <c r="BO473" s="20"/>
      <c r="BP473" s="20"/>
      <c r="BQ473" s="20"/>
      <c r="BR473" s="20"/>
      <c r="BS473" s="20"/>
      <c r="BT473" s="20"/>
      <c r="BU473" s="20"/>
      <c r="BV473" s="20"/>
      <c r="BW473" s="20"/>
      <c r="BX473" s="20"/>
      <c r="BY473" s="20"/>
      <c r="BZ473" s="20"/>
      <c r="CA473" s="20"/>
      <c r="CB473" s="20"/>
    </row>
    <row r="474" spans="1:80" s="346" customFormat="1" x14ac:dyDescent="0.25">
      <c r="A474" s="47"/>
      <c r="B474" s="15" t="s">
        <v>225</v>
      </c>
      <c r="C474" s="48"/>
      <c r="D474" s="17">
        <v>4</v>
      </c>
      <c r="E474" s="51">
        <v>4</v>
      </c>
      <c r="F474" s="17"/>
      <c r="G474" s="51"/>
      <c r="H474" s="17"/>
      <c r="I474" s="49"/>
      <c r="J474" s="40"/>
      <c r="K474" s="21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  <c r="AJ474" s="20"/>
      <c r="AK474" s="20"/>
      <c r="AL474" s="20"/>
      <c r="AM474" s="20"/>
      <c r="AN474" s="20"/>
      <c r="AO474" s="20"/>
      <c r="AP474" s="20"/>
      <c r="AQ474" s="20"/>
      <c r="AR474" s="20"/>
      <c r="AS474" s="20"/>
      <c r="AT474" s="20"/>
      <c r="AU474" s="20"/>
      <c r="AV474" s="20"/>
      <c r="AW474" s="20"/>
      <c r="AX474" s="20"/>
      <c r="AY474" s="20"/>
      <c r="AZ474" s="20"/>
      <c r="BA474" s="20"/>
      <c r="BB474" s="20"/>
      <c r="BC474" s="20"/>
      <c r="BD474" s="20"/>
      <c r="BE474" s="20"/>
      <c r="BF474" s="20"/>
      <c r="BG474" s="20"/>
      <c r="BH474" s="20"/>
      <c r="BI474" s="20"/>
      <c r="BJ474" s="20"/>
      <c r="BK474" s="20"/>
      <c r="BL474" s="20"/>
      <c r="BM474" s="20"/>
      <c r="BN474" s="20"/>
      <c r="BO474" s="20"/>
      <c r="BP474" s="20"/>
      <c r="BQ474" s="20"/>
      <c r="BR474" s="20"/>
      <c r="BS474" s="20"/>
      <c r="BT474" s="20"/>
      <c r="BU474" s="20"/>
      <c r="BV474" s="20"/>
      <c r="BW474" s="20"/>
      <c r="BX474" s="20"/>
      <c r="BY474" s="20"/>
      <c r="BZ474" s="20"/>
      <c r="CA474" s="20"/>
      <c r="CB474" s="20"/>
    </row>
    <row r="475" spans="1:80" s="346" customFormat="1" x14ac:dyDescent="0.25">
      <c r="A475" s="47"/>
      <c r="B475" s="15" t="s">
        <v>81</v>
      </c>
      <c r="C475" s="48"/>
      <c r="D475" s="17"/>
      <c r="E475" s="51">
        <v>58</v>
      </c>
      <c r="F475" s="17"/>
      <c r="G475" s="51"/>
      <c r="H475" s="17"/>
      <c r="I475" s="49"/>
      <c r="J475" s="40"/>
      <c r="K475" s="21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  <c r="AJ475" s="20"/>
      <c r="AK475" s="20"/>
      <c r="AL475" s="20"/>
      <c r="AM475" s="20"/>
      <c r="AN475" s="20"/>
      <c r="AO475" s="20"/>
      <c r="AP475" s="20"/>
      <c r="AQ475" s="20"/>
      <c r="AR475" s="20"/>
      <c r="AS475" s="20"/>
      <c r="AT475" s="20"/>
      <c r="AU475" s="20"/>
      <c r="AV475" s="20"/>
      <c r="AW475" s="20"/>
      <c r="AX475" s="20"/>
      <c r="AY475" s="20"/>
      <c r="AZ475" s="20"/>
      <c r="BA475" s="20"/>
      <c r="BB475" s="20"/>
      <c r="BC475" s="20"/>
      <c r="BD475" s="20"/>
      <c r="BE475" s="20"/>
      <c r="BF475" s="20"/>
      <c r="BG475" s="20"/>
      <c r="BH475" s="20"/>
      <c r="BI475" s="20"/>
      <c r="BJ475" s="20"/>
      <c r="BK475" s="20"/>
      <c r="BL475" s="20"/>
      <c r="BM475" s="20"/>
      <c r="BN475" s="20"/>
      <c r="BO475" s="20"/>
      <c r="BP475" s="20"/>
      <c r="BQ475" s="20"/>
      <c r="BR475" s="20"/>
      <c r="BS475" s="20"/>
      <c r="BT475" s="20"/>
      <c r="BU475" s="20"/>
      <c r="BV475" s="20"/>
      <c r="BW475" s="20"/>
      <c r="BX475" s="20"/>
      <c r="BY475" s="20"/>
      <c r="BZ475" s="20"/>
      <c r="CA475" s="20"/>
      <c r="CB475" s="20"/>
    </row>
    <row r="476" spans="1:80" s="346" customFormat="1" x14ac:dyDescent="0.25">
      <c r="A476" s="47"/>
      <c r="B476" s="15" t="s">
        <v>55</v>
      </c>
      <c r="C476" s="48"/>
      <c r="D476" s="17">
        <v>1</v>
      </c>
      <c r="E476" s="51">
        <v>1</v>
      </c>
      <c r="F476" s="17"/>
      <c r="G476" s="51"/>
      <c r="H476" s="17"/>
      <c r="I476" s="49"/>
      <c r="J476" s="40"/>
      <c r="K476" s="21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  <c r="AJ476" s="20"/>
      <c r="AK476" s="20"/>
      <c r="AL476" s="20"/>
      <c r="AM476" s="20"/>
      <c r="AN476" s="20"/>
      <c r="AO476" s="20"/>
      <c r="AP476" s="20"/>
      <c r="AQ476" s="20"/>
      <c r="AR476" s="20"/>
      <c r="AS476" s="20"/>
      <c r="AT476" s="20"/>
      <c r="AU476" s="20"/>
      <c r="AV476" s="20"/>
      <c r="AW476" s="20"/>
      <c r="AX476" s="20"/>
      <c r="AY476" s="20"/>
      <c r="AZ476" s="20"/>
      <c r="BA476" s="20"/>
      <c r="BB476" s="20"/>
      <c r="BC476" s="20"/>
      <c r="BD476" s="20"/>
      <c r="BE476" s="20"/>
      <c r="BF476" s="20"/>
      <c r="BG476" s="20"/>
      <c r="BH476" s="20"/>
      <c r="BI476" s="20"/>
      <c r="BJ476" s="20"/>
      <c r="BK476" s="20"/>
      <c r="BL476" s="20"/>
      <c r="BM476" s="20"/>
      <c r="BN476" s="20"/>
      <c r="BO476" s="20"/>
      <c r="BP476" s="20"/>
      <c r="BQ476" s="20"/>
      <c r="BR476" s="20"/>
      <c r="BS476" s="20"/>
      <c r="BT476" s="20"/>
      <c r="BU476" s="20"/>
      <c r="BV476" s="20"/>
      <c r="BW476" s="20"/>
      <c r="BX476" s="20"/>
      <c r="BY476" s="20"/>
      <c r="BZ476" s="20"/>
      <c r="CA476" s="20"/>
      <c r="CB476" s="20"/>
    </row>
    <row r="477" spans="1:80" s="346" customFormat="1" x14ac:dyDescent="0.25">
      <c r="A477" s="47" t="s">
        <v>157</v>
      </c>
      <c r="B477" s="15"/>
      <c r="C477" s="64" t="s">
        <v>340</v>
      </c>
      <c r="D477" s="69"/>
      <c r="E477" s="48"/>
      <c r="F477" s="17">
        <v>4.0999999999999996</v>
      </c>
      <c r="G477" s="51">
        <v>3</v>
      </c>
      <c r="H477" s="17">
        <v>25</v>
      </c>
      <c r="I477" s="49">
        <v>143.4</v>
      </c>
      <c r="J477" s="40" t="s">
        <v>158</v>
      </c>
      <c r="K477" s="21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  <c r="AJ477" s="20"/>
      <c r="AK477" s="20"/>
      <c r="AL477" s="20"/>
      <c r="AM477" s="20"/>
      <c r="AN477" s="20"/>
      <c r="AO477" s="20"/>
      <c r="AP477" s="20"/>
      <c r="AQ477" s="20"/>
      <c r="AR477" s="20"/>
      <c r="AS477" s="20"/>
      <c r="AT477" s="20"/>
      <c r="AU477" s="20"/>
      <c r="AV477" s="20"/>
      <c r="AW477" s="20"/>
      <c r="AX477" s="20"/>
      <c r="AY477" s="20"/>
      <c r="AZ477" s="20"/>
      <c r="BA477" s="20"/>
      <c r="BB477" s="20"/>
      <c r="BC477" s="20"/>
      <c r="BD477" s="20"/>
      <c r="BE477" s="20"/>
      <c r="BF477" s="20"/>
      <c r="BG477" s="20"/>
      <c r="BH477" s="20"/>
      <c r="BI477" s="20"/>
      <c r="BJ477" s="20"/>
      <c r="BK477" s="20"/>
      <c r="BL477" s="20"/>
      <c r="BM477" s="20"/>
      <c r="BN477" s="20"/>
      <c r="BO477" s="20"/>
      <c r="BP477" s="20"/>
      <c r="BQ477" s="20"/>
      <c r="BR477" s="20"/>
      <c r="BS477" s="20"/>
      <c r="BT477" s="20"/>
      <c r="BU477" s="20"/>
      <c r="BV477" s="20"/>
      <c r="BW477" s="20"/>
      <c r="BX477" s="20"/>
      <c r="BY477" s="20"/>
      <c r="BZ477" s="20"/>
      <c r="CA477" s="20"/>
      <c r="CB477" s="20"/>
    </row>
    <row r="478" spans="1:80" s="346" customFormat="1" x14ac:dyDescent="0.25">
      <c r="A478" s="47"/>
      <c r="B478" s="15" t="s">
        <v>159</v>
      </c>
      <c r="C478" s="64"/>
      <c r="D478" s="69">
        <v>38.5</v>
      </c>
      <c r="E478" s="48">
        <v>38.5</v>
      </c>
      <c r="F478" s="17"/>
      <c r="G478" s="51"/>
      <c r="H478" s="17"/>
      <c r="I478" s="49"/>
      <c r="J478" s="40"/>
      <c r="K478" s="21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  <c r="AJ478" s="20"/>
      <c r="AK478" s="20"/>
      <c r="AL478" s="20"/>
      <c r="AM478" s="20"/>
      <c r="AN478" s="20"/>
      <c r="AO478" s="20"/>
      <c r="AP478" s="20"/>
      <c r="AQ478" s="20"/>
      <c r="AR478" s="20"/>
      <c r="AS478" s="20"/>
      <c r="AT478" s="20"/>
      <c r="AU478" s="20"/>
      <c r="AV478" s="20"/>
      <c r="AW478" s="20"/>
      <c r="AX478" s="20"/>
      <c r="AY478" s="20"/>
      <c r="AZ478" s="20"/>
      <c r="BA478" s="20"/>
      <c r="BB478" s="20"/>
      <c r="BC478" s="20"/>
      <c r="BD478" s="20"/>
      <c r="BE478" s="20"/>
      <c r="BF478" s="20"/>
      <c r="BG478" s="20"/>
      <c r="BH478" s="20"/>
      <c r="BI478" s="20"/>
      <c r="BJ478" s="20"/>
      <c r="BK478" s="20"/>
      <c r="BL478" s="20"/>
      <c r="BM478" s="20"/>
      <c r="BN478" s="20"/>
      <c r="BO478" s="20"/>
      <c r="BP478" s="20"/>
      <c r="BQ478" s="20"/>
      <c r="BR478" s="20"/>
      <c r="BS478" s="20"/>
      <c r="BT478" s="20"/>
      <c r="BU478" s="20"/>
      <c r="BV478" s="20"/>
      <c r="BW478" s="20"/>
      <c r="BX478" s="20"/>
      <c r="BY478" s="20"/>
      <c r="BZ478" s="20"/>
      <c r="CA478" s="20"/>
      <c r="CB478" s="20"/>
    </row>
    <row r="479" spans="1:80" s="346" customFormat="1" x14ac:dyDescent="0.25">
      <c r="A479" s="47"/>
      <c r="B479" s="15" t="s">
        <v>28</v>
      </c>
      <c r="C479" s="64"/>
      <c r="D479" s="69">
        <v>2.2000000000000002</v>
      </c>
      <c r="E479" s="48">
        <v>2.2000000000000002</v>
      </c>
      <c r="F479" s="17"/>
      <c r="G479" s="51"/>
      <c r="H479" s="17"/>
      <c r="I479" s="49"/>
      <c r="J479" s="40"/>
      <c r="K479" s="21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  <c r="AJ479" s="20"/>
      <c r="AK479" s="20"/>
      <c r="AL479" s="20"/>
      <c r="AM479" s="20"/>
      <c r="AN479" s="20"/>
      <c r="AO479" s="20"/>
      <c r="AP479" s="20"/>
      <c r="AQ479" s="20"/>
      <c r="AR479" s="20"/>
      <c r="AS479" s="20"/>
      <c r="AT479" s="20"/>
      <c r="AU479" s="20"/>
      <c r="AV479" s="20"/>
      <c r="AW479" s="20"/>
      <c r="AX479" s="20"/>
      <c r="AY479" s="20"/>
      <c r="AZ479" s="20"/>
      <c r="BA479" s="20"/>
      <c r="BB479" s="20"/>
      <c r="BC479" s="20"/>
      <c r="BD479" s="20"/>
      <c r="BE479" s="20"/>
      <c r="BF479" s="20"/>
      <c r="BG479" s="20"/>
      <c r="BH479" s="20"/>
      <c r="BI479" s="20"/>
      <c r="BJ479" s="20"/>
      <c r="BK479" s="20"/>
      <c r="BL479" s="20"/>
      <c r="BM479" s="20"/>
      <c r="BN479" s="20"/>
      <c r="BO479" s="20"/>
      <c r="BP479" s="20"/>
      <c r="BQ479" s="20"/>
      <c r="BR479" s="20"/>
      <c r="BS479" s="20"/>
      <c r="BT479" s="20"/>
      <c r="BU479" s="20"/>
      <c r="BV479" s="20"/>
      <c r="BW479" s="20"/>
      <c r="BX479" s="20"/>
      <c r="BY479" s="20"/>
      <c r="BZ479" s="20"/>
      <c r="CA479" s="20"/>
      <c r="CB479" s="20"/>
    </row>
    <row r="480" spans="1:80" s="346" customFormat="1" x14ac:dyDescent="0.25">
      <c r="A480" s="47"/>
      <c r="B480" s="15" t="s">
        <v>27</v>
      </c>
      <c r="C480" s="64"/>
      <c r="D480" s="69">
        <v>0.4</v>
      </c>
      <c r="E480" s="48">
        <v>0.4</v>
      </c>
      <c r="F480" s="17"/>
      <c r="G480" s="51"/>
      <c r="H480" s="17"/>
      <c r="I480" s="49"/>
      <c r="J480" s="40"/>
      <c r="K480" s="21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  <c r="AJ480" s="20"/>
      <c r="AK480" s="20"/>
      <c r="AL480" s="20"/>
      <c r="AM480" s="20"/>
      <c r="AN480" s="20"/>
      <c r="AO480" s="20"/>
      <c r="AP480" s="20"/>
      <c r="AQ480" s="20"/>
      <c r="AR480" s="20"/>
      <c r="AS480" s="20"/>
      <c r="AT480" s="20"/>
      <c r="AU480" s="20"/>
      <c r="AV480" s="20"/>
      <c r="AW480" s="20"/>
      <c r="AX480" s="20"/>
      <c r="AY480" s="20"/>
      <c r="AZ480" s="20"/>
      <c r="BA480" s="20"/>
      <c r="BB480" s="20"/>
      <c r="BC480" s="20"/>
      <c r="BD480" s="20"/>
      <c r="BE480" s="20"/>
      <c r="BF480" s="20"/>
      <c r="BG480" s="20"/>
      <c r="BH480" s="20"/>
      <c r="BI480" s="20"/>
      <c r="BJ480" s="20"/>
      <c r="BK480" s="20"/>
      <c r="BL480" s="20"/>
      <c r="BM480" s="20"/>
      <c r="BN480" s="20"/>
      <c r="BO480" s="20"/>
      <c r="BP480" s="20"/>
      <c r="BQ480" s="20"/>
      <c r="BR480" s="20"/>
      <c r="BS480" s="20"/>
      <c r="BT480" s="20"/>
      <c r="BU480" s="20"/>
      <c r="BV480" s="20"/>
      <c r="BW480" s="20"/>
      <c r="BX480" s="20"/>
      <c r="BY480" s="20"/>
      <c r="BZ480" s="20"/>
      <c r="CA480" s="20"/>
      <c r="CB480" s="20"/>
    </row>
    <row r="481" spans="1:172" s="62" customFormat="1" x14ac:dyDescent="0.25">
      <c r="A481" s="47" t="s">
        <v>71</v>
      </c>
      <c r="B481" s="15"/>
      <c r="C481" s="48">
        <v>150</v>
      </c>
      <c r="D481" s="17"/>
      <c r="E481" s="51"/>
      <c r="F481" s="49"/>
      <c r="G481" s="51"/>
      <c r="H481" s="17">
        <v>8.34</v>
      </c>
      <c r="I481" s="49">
        <v>33.340000000000003</v>
      </c>
      <c r="J481" s="40" t="s">
        <v>72</v>
      </c>
      <c r="K481" s="21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  <c r="AA481" s="60"/>
      <c r="AB481" s="60"/>
      <c r="AC481" s="60"/>
      <c r="AD481" s="60"/>
      <c r="AE481" s="60"/>
      <c r="AF481" s="60"/>
      <c r="AG481" s="60"/>
      <c r="AH481" s="60"/>
      <c r="AI481" s="60"/>
      <c r="AJ481" s="60"/>
      <c r="AK481" s="60"/>
      <c r="AL481" s="60"/>
      <c r="AM481" s="60"/>
      <c r="AN481" s="60"/>
      <c r="AO481" s="60"/>
      <c r="AP481" s="60"/>
      <c r="AQ481" s="60"/>
      <c r="AR481" s="60"/>
      <c r="AS481" s="60"/>
      <c r="AT481" s="60"/>
      <c r="AU481" s="60"/>
      <c r="AV481" s="60"/>
      <c r="AW481" s="60"/>
      <c r="AX481" s="60"/>
      <c r="AY481" s="60"/>
      <c r="AZ481" s="60"/>
      <c r="BA481" s="60"/>
      <c r="BB481" s="60"/>
      <c r="BC481" s="60"/>
      <c r="BD481" s="60"/>
      <c r="BE481" s="60"/>
      <c r="BF481" s="60"/>
      <c r="BG481" s="60"/>
      <c r="BH481" s="60"/>
      <c r="BI481" s="60"/>
      <c r="BJ481" s="60"/>
      <c r="BK481" s="60"/>
      <c r="BL481" s="60"/>
      <c r="BM481" s="60"/>
      <c r="BN481" s="60"/>
      <c r="BO481" s="60"/>
      <c r="BP481" s="60"/>
      <c r="BQ481" s="60"/>
      <c r="BR481" s="60"/>
      <c r="BS481" s="60"/>
      <c r="BT481" s="60"/>
      <c r="BU481" s="60"/>
      <c r="BV481" s="60"/>
      <c r="BW481" s="60"/>
      <c r="BX481" s="60"/>
      <c r="BY481" s="60"/>
      <c r="BZ481" s="60"/>
      <c r="CA481" s="60"/>
      <c r="CB481" s="60"/>
      <c r="CC481" s="61"/>
      <c r="CD481" s="61"/>
      <c r="CE481" s="61"/>
      <c r="CF481" s="61"/>
      <c r="CG481" s="61"/>
      <c r="CH481" s="61"/>
      <c r="CI481" s="61"/>
      <c r="CJ481" s="61"/>
      <c r="CK481" s="61"/>
      <c r="CL481" s="61"/>
      <c r="CM481" s="61"/>
      <c r="CN481" s="61"/>
      <c r="CO481" s="61"/>
      <c r="CP481" s="61"/>
      <c r="CQ481" s="61"/>
      <c r="CR481" s="61"/>
      <c r="CS481" s="61"/>
      <c r="CT481" s="61"/>
      <c r="CU481" s="61"/>
      <c r="CV481" s="61"/>
      <c r="CW481" s="61"/>
      <c r="CX481" s="61"/>
      <c r="CY481" s="61"/>
      <c r="CZ481" s="61"/>
      <c r="DA481" s="61"/>
      <c r="DB481" s="61"/>
      <c r="DC481" s="61"/>
      <c r="DD481" s="61"/>
      <c r="DE481" s="61"/>
      <c r="DF481" s="61"/>
      <c r="DG481" s="61"/>
      <c r="DH481" s="61"/>
      <c r="DI481" s="61"/>
      <c r="DJ481" s="61"/>
      <c r="DK481" s="61"/>
      <c r="DL481" s="61"/>
      <c r="DM481" s="61"/>
      <c r="DN481" s="61"/>
      <c r="DO481" s="61"/>
      <c r="DP481" s="61"/>
      <c r="DQ481" s="61"/>
      <c r="DR481" s="61"/>
      <c r="DS481" s="61"/>
      <c r="DT481" s="61"/>
      <c r="DU481" s="61"/>
      <c r="DV481" s="61"/>
      <c r="DW481" s="61"/>
      <c r="DX481" s="61"/>
      <c r="DY481" s="61"/>
      <c r="DZ481" s="61"/>
      <c r="EA481" s="61"/>
      <c r="EB481" s="61"/>
      <c r="EC481" s="61"/>
      <c r="ED481" s="61"/>
      <c r="EE481" s="61"/>
      <c r="EF481" s="61"/>
      <c r="EG481" s="61"/>
      <c r="EH481" s="61"/>
      <c r="EI481" s="61"/>
      <c r="EJ481" s="61"/>
      <c r="EK481" s="61"/>
      <c r="EL481" s="61"/>
      <c r="EM481" s="61"/>
      <c r="EN481" s="61"/>
      <c r="EO481" s="61"/>
      <c r="EP481" s="61"/>
      <c r="EQ481" s="61"/>
      <c r="ER481" s="61"/>
      <c r="ES481" s="61"/>
      <c r="ET481" s="61"/>
      <c r="EU481" s="61"/>
      <c r="EV481" s="61"/>
      <c r="EW481" s="61"/>
      <c r="EX481" s="61"/>
      <c r="EY481" s="61"/>
      <c r="EZ481" s="61"/>
      <c r="FA481" s="61"/>
      <c r="FB481" s="61"/>
      <c r="FC481" s="61"/>
      <c r="FD481" s="61"/>
      <c r="FE481" s="61"/>
      <c r="FF481" s="61"/>
      <c r="FG481" s="61"/>
      <c r="FH481" s="61"/>
      <c r="FI481" s="61"/>
      <c r="FJ481" s="61"/>
      <c r="FK481" s="61"/>
      <c r="FL481" s="61"/>
      <c r="FM481" s="61"/>
      <c r="FN481" s="61"/>
      <c r="FO481" s="61"/>
      <c r="FP481" s="61"/>
    </row>
    <row r="482" spans="1:172" s="62" customFormat="1" x14ac:dyDescent="0.25">
      <c r="A482" s="47"/>
      <c r="B482" s="15" t="s">
        <v>73</v>
      </c>
      <c r="C482" s="48"/>
      <c r="D482" s="17">
        <v>17.5</v>
      </c>
      <c r="E482" s="51">
        <v>17.5</v>
      </c>
      <c r="F482" s="49"/>
      <c r="G482" s="51"/>
      <c r="H482" s="17"/>
      <c r="I482" s="49"/>
      <c r="J482" s="40"/>
      <c r="K482" s="21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  <c r="AA482" s="60"/>
      <c r="AB482" s="60"/>
      <c r="AC482" s="60"/>
      <c r="AD482" s="60"/>
      <c r="AE482" s="60"/>
      <c r="AF482" s="60"/>
      <c r="AG482" s="60"/>
      <c r="AH482" s="60"/>
      <c r="AI482" s="60"/>
      <c r="AJ482" s="60"/>
      <c r="AK482" s="60"/>
      <c r="AL482" s="60"/>
      <c r="AM482" s="60"/>
      <c r="AN482" s="60"/>
      <c r="AO482" s="60"/>
      <c r="AP482" s="60"/>
      <c r="AQ482" s="60"/>
      <c r="AR482" s="60"/>
      <c r="AS482" s="60"/>
      <c r="AT482" s="60"/>
      <c r="AU482" s="60"/>
      <c r="AV482" s="60"/>
      <c r="AW482" s="60"/>
      <c r="AX482" s="60"/>
      <c r="AY482" s="60"/>
      <c r="AZ482" s="60"/>
      <c r="BA482" s="60"/>
      <c r="BB482" s="60"/>
      <c r="BC482" s="60"/>
      <c r="BD482" s="60"/>
      <c r="BE482" s="60"/>
      <c r="BF482" s="60"/>
      <c r="BG482" s="60"/>
      <c r="BH482" s="60"/>
      <c r="BI482" s="60"/>
      <c r="BJ482" s="60"/>
      <c r="BK482" s="60"/>
      <c r="BL482" s="60"/>
      <c r="BM482" s="60"/>
      <c r="BN482" s="60"/>
      <c r="BO482" s="60"/>
      <c r="BP482" s="60"/>
      <c r="BQ482" s="60"/>
      <c r="BR482" s="60"/>
      <c r="BS482" s="60"/>
      <c r="BT482" s="60"/>
      <c r="BU482" s="60"/>
      <c r="BV482" s="60"/>
      <c r="BW482" s="60"/>
      <c r="BX482" s="60"/>
      <c r="BY482" s="60"/>
      <c r="BZ482" s="60"/>
      <c r="CA482" s="60"/>
      <c r="CB482" s="60"/>
      <c r="CC482" s="61"/>
      <c r="CD482" s="61"/>
      <c r="CE482" s="61"/>
      <c r="CF482" s="61"/>
      <c r="CG482" s="61"/>
      <c r="CH482" s="61"/>
      <c r="CI482" s="61"/>
      <c r="CJ482" s="61"/>
      <c r="CK482" s="61"/>
      <c r="CL482" s="61"/>
      <c r="CM482" s="61"/>
      <c r="CN482" s="61"/>
      <c r="CO482" s="61"/>
      <c r="CP482" s="61"/>
      <c r="CQ482" s="61"/>
      <c r="CR482" s="61"/>
      <c r="CS482" s="61"/>
      <c r="CT482" s="61"/>
      <c r="CU482" s="61"/>
      <c r="CV482" s="61"/>
      <c r="CW482" s="61"/>
      <c r="CX482" s="61"/>
      <c r="CY482" s="61"/>
      <c r="CZ482" s="61"/>
      <c r="DA482" s="61"/>
      <c r="DB482" s="61"/>
      <c r="DC482" s="61"/>
      <c r="DD482" s="61"/>
      <c r="DE482" s="61"/>
      <c r="DF482" s="61"/>
      <c r="DG482" s="61"/>
      <c r="DH482" s="61"/>
      <c r="DI482" s="61"/>
      <c r="DJ482" s="61"/>
      <c r="DK482" s="61"/>
      <c r="DL482" s="61"/>
      <c r="DM482" s="61"/>
      <c r="DN482" s="61"/>
      <c r="DO482" s="61"/>
      <c r="DP482" s="61"/>
      <c r="DQ482" s="61"/>
      <c r="DR482" s="61"/>
      <c r="DS482" s="61"/>
      <c r="DT482" s="61"/>
      <c r="DU482" s="61"/>
      <c r="DV482" s="61"/>
      <c r="DW482" s="61"/>
      <c r="DX482" s="61"/>
      <c r="DY482" s="61"/>
      <c r="DZ482" s="61"/>
      <c r="EA482" s="61"/>
      <c r="EB482" s="61"/>
      <c r="EC482" s="61"/>
      <c r="ED482" s="61"/>
      <c r="EE482" s="61"/>
      <c r="EF482" s="61"/>
      <c r="EG482" s="61"/>
      <c r="EH482" s="61"/>
      <c r="EI482" s="61"/>
      <c r="EJ482" s="61"/>
      <c r="EK482" s="61"/>
      <c r="EL482" s="61"/>
      <c r="EM482" s="61"/>
      <c r="EN482" s="61"/>
      <c r="EO482" s="61"/>
      <c r="EP482" s="61"/>
      <c r="EQ482" s="61"/>
      <c r="ER482" s="61"/>
      <c r="ES482" s="61"/>
      <c r="ET482" s="61"/>
      <c r="EU482" s="61"/>
      <c r="EV482" s="61"/>
      <c r="EW482" s="61"/>
      <c r="EX482" s="61"/>
      <c r="EY482" s="61"/>
      <c r="EZ482" s="61"/>
      <c r="FA482" s="61"/>
      <c r="FB482" s="61"/>
      <c r="FC482" s="61"/>
      <c r="FD482" s="61"/>
      <c r="FE482" s="61"/>
      <c r="FF482" s="61"/>
      <c r="FG482" s="61"/>
      <c r="FH482" s="61"/>
      <c r="FI482" s="61"/>
      <c r="FJ482" s="61"/>
      <c r="FK482" s="61"/>
      <c r="FL482" s="61"/>
      <c r="FM482" s="61"/>
      <c r="FN482" s="61"/>
      <c r="FO482" s="61"/>
      <c r="FP482" s="61"/>
    </row>
    <row r="483" spans="1:172" s="62" customFormat="1" x14ac:dyDescent="0.25">
      <c r="A483" s="47"/>
      <c r="B483" s="15" t="s">
        <v>74</v>
      </c>
      <c r="C483" s="48"/>
      <c r="D483" s="17">
        <v>4</v>
      </c>
      <c r="E483" s="51">
        <v>4</v>
      </c>
      <c r="F483" s="49"/>
      <c r="G483" s="51"/>
      <c r="H483" s="17"/>
      <c r="I483" s="49"/>
      <c r="J483" s="40"/>
      <c r="K483" s="21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  <c r="AA483" s="60"/>
      <c r="AB483" s="60"/>
      <c r="AC483" s="60"/>
      <c r="AD483" s="60"/>
      <c r="AE483" s="60"/>
      <c r="AF483" s="60"/>
      <c r="AG483" s="60"/>
      <c r="AH483" s="60"/>
      <c r="AI483" s="60"/>
      <c r="AJ483" s="60"/>
      <c r="AK483" s="60"/>
      <c r="AL483" s="60"/>
      <c r="AM483" s="60"/>
      <c r="AN483" s="60"/>
      <c r="AO483" s="60"/>
      <c r="AP483" s="60"/>
      <c r="AQ483" s="60"/>
      <c r="AR483" s="60"/>
      <c r="AS483" s="60"/>
      <c r="AT483" s="60"/>
      <c r="AU483" s="60"/>
      <c r="AV483" s="60"/>
      <c r="AW483" s="60"/>
      <c r="AX483" s="60"/>
      <c r="AY483" s="60"/>
      <c r="AZ483" s="60"/>
      <c r="BA483" s="60"/>
      <c r="BB483" s="60"/>
      <c r="BC483" s="60"/>
      <c r="BD483" s="60"/>
      <c r="BE483" s="60"/>
      <c r="BF483" s="60"/>
      <c r="BG483" s="60"/>
      <c r="BH483" s="60"/>
      <c r="BI483" s="60"/>
      <c r="BJ483" s="60"/>
      <c r="BK483" s="60"/>
      <c r="BL483" s="60"/>
      <c r="BM483" s="60"/>
      <c r="BN483" s="60"/>
      <c r="BO483" s="60"/>
      <c r="BP483" s="60"/>
      <c r="BQ483" s="60"/>
      <c r="BR483" s="60"/>
      <c r="BS483" s="60"/>
      <c r="BT483" s="60"/>
      <c r="BU483" s="60"/>
      <c r="BV483" s="60"/>
      <c r="BW483" s="60"/>
      <c r="BX483" s="60"/>
      <c r="BY483" s="60"/>
      <c r="BZ483" s="60"/>
      <c r="CA483" s="60"/>
      <c r="CB483" s="60"/>
      <c r="CC483" s="61"/>
      <c r="CD483" s="61"/>
      <c r="CE483" s="61"/>
      <c r="CF483" s="61"/>
      <c r="CG483" s="61"/>
      <c r="CH483" s="61"/>
      <c r="CI483" s="61"/>
      <c r="CJ483" s="61"/>
      <c r="CK483" s="61"/>
      <c r="CL483" s="61"/>
      <c r="CM483" s="61"/>
      <c r="CN483" s="61"/>
      <c r="CO483" s="61"/>
      <c r="CP483" s="61"/>
      <c r="CQ483" s="61"/>
      <c r="CR483" s="61"/>
      <c r="CS483" s="61"/>
      <c r="CT483" s="61"/>
      <c r="CU483" s="61"/>
      <c r="CV483" s="61"/>
      <c r="CW483" s="61"/>
      <c r="CX483" s="61"/>
      <c r="CY483" s="61"/>
      <c r="CZ483" s="61"/>
      <c r="DA483" s="61"/>
      <c r="DB483" s="61"/>
      <c r="DC483" s="61"/>
      <c r="DD483" s="61"/>
      <c r="DE483" s="61"/>
      <c r="DF483" s="61"/>
      <c r="DG483" s="61"/>
      <c r="DH483" s="61"/>
      <c r="DI483" s="61"/>
      <c r="DJ483" s="61"/>
      <c r="DK483" s="61"/>
      <c r="DL483" s="61"/>
      <c r="DM483" s="61"/>
      <c r="DN483" s="61"/>
      <c r="DO483" s="61"/>
      <c r="DP483" s="61"/>
      <c r="DQ483" s="61"/>
      <c r="DR483" s="61"/>
      <c r="DS483" s="61"/>
      <c r="DT483" s="61"/>
      <c r="DU483" s="61"/>
      <c r="DV483" s="61"/>
      <c r="DW483" s="61"/>
      <c r="DX483" s="61"/>
      <c r="DY483" s="61"/>
      <c r="DZ483" s="61"/>
      <c r="EA483" s="61"/>
      <c r="EB483" s="61"/>
      <c r="EC483" s="61"/>
      <c r="ED483" s="61"/>
      <c r="EE483" s="61"/>
      <c r="EF483" s="61"/>
      <c r="EG483" s="61"/>
      <c r="EH483" s="61"/>
      <c r="EI483" s="61"/>
      <c r="EJ483" s="61"/>
      <c r="EK483" s="61"/>
      <c r="EL483" s="61"/>
      <c r="EM483" s="61"/>
      <c r="EN483" s="61"/>
      <c r="EO483" s="61"/>
      <c r="EP483" s="61"/>
      <c r="EQ483" s="61"/>
      <c r="ER483" s="61"/>
      <c r="ES483" s="61"/>
      <c r="ET483" s="61"/>
      <c r="EU483" s="61"/>
      <c r="EV483" s="61"/>
      <c r="EW483" s="61"/>
      <c r="EX483" s="61"/>
      <c r="EY483" s="61"/>
      <c r="EZ483" s="61"/>
      <c r="FA483" s="61"/>
      <c r="FB483" s="61"/>
      <c r="FC483" s="61"/>
      <c r="FD483" s="61"/>
      <c r="FE483" s="61"/>
      <c r="FF483" s="61"/>
      <c r="FG483" s="61"/>
      <c r="FH483" s="61"/>
      <c r="FI483" s="61"/>
      <c r="FJ483" s="61"/>
      <c r="FK483" s="61"/>
      <c r="FL483" s="61"/>
      <c r="FM483" s="61"/>
      <c r="FN483" s="61"/>
      <c r="FO483" s="61"/>
      <c r="FP483" s="61"/>
    </row>
    <row r="484" spans="1:172" s="62" customFormat="1" x14ac:dyDescent="0.25">
      <c r="A484" s="47"/>
      <c r="B484" s="15" t="s">
        <v>25</v>
      </c>
      <c r="C484" s="48"/>
      <c r="D484" s="51">
        <v>150</v>
      </c>
      <c r="E484" s="51">
        <v>150</v>
      </c>
      <c r="F484" s="51"/>
      <c r="G484" s="51"/>
      <c r="H484" s="51"/>
      <c r="I484" s="51"/>
      <c r="J484" s="40"/>
      <c r="K484" s="21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  <c r="AA484" s="60"/>
      <c r="AB484" s="60"/>
      <c r="AC484" s="60"/>
      <c r="AD484" s="60"/>
      <c r="AE484" s="60"/>
      <c r="AF484" s="60"/>
      <c r="AG484" s="60"/>
      <c r="AH484" s="60"/>
      <c r="AI484" s="60"/>
      <c r="AJ484" s="60"/>
      <c r="AK484" s="60"/>
      <c r="AL484" s="60"/>
      <c r="AM484" s="60"/>
      <c r="AN484" s="60"/>
      <c r="AO484" s="60"/>
      <c r="AP484" s="60"/>
      <c r="AQ484" s="60"/>
      <c r="AR484" s="60"/>
      <c r="AS484" s="60"/>
      <c r="AT484" s="60"/>
      <c r="AU484" s="60"/>
      <c r="AV484" s="60"/>
      <c r="AW484" s="60"/>
      <c r="AX484" s="60"/>
      <c r="AY484" s="60"/>
      <c r="AZ484" s="60"/>
      <c r="BA484" s="60"/>
      <c r="BB484" s="60"/>
      <c r="BC484" s="60"/>
      <c r="BD484" s="60"/>
      <c r="BE484" s="60"/>
      <c r="BF484" s="60"/>
      <c r="BG484" s="60"/>
      <c r="BH484" s="60"/>
      <c r="BI484" s="60"/>
      <c r="BJ484" s="60"/>
      <c r="BK484" s="60"/>
      <c r="BL484" s="60"/>
      <c r="BM484" s="60"/>
      <c r="BN484" s="60"/>
      <c r="BO484" s="60"/>
      <c r="BP484" s="60"/>
      <c r="BQ484" s="60"/>
      <c r="BR484" s="60"/>
      <c r="BS484" s="60"/>
      <c r="BT484" s="60"/>
      <c r="BU484" s="60"/>
      <c r="BV484" s="60"/>
      <c r="BW484" s="60"/>
      <c r="BX484" s="60"/>
      <c r="BY484" s="60"/>
      <c r="BZ484" s="60"/>
      <c r="CA484" s="60"/>
      <c r="CB484" s="60"/>
      <c r="CC484" s="61"/>
      <c r="CD484" s="61"/>
      <c r="CE484" s="61"/>
      <c r="CF484" s="61"/>
      <c r="CG484" s="61"/>
      <c r="CH484" s="61"/>
      <c r="CI484" s="61"/>
      <c r="CJ484" s="61"/>
      <c r="CK484" s="61"/>
      <c r="CL484" s="61"/>
      <c r="CM484" s="61"/>
      <c r="CN484" s="61"/>
      <c r="CO484" s="61"/>
      <c r="CP484" s="61"/>
      <c r="CQ484" s="61"/>
      <c r="CR484" s="61"/>
      <c r="CS484" s="61"/>
      <c r="CT484" s="61"/>
      <c r="CU484" s="61"/>
      <c r="CV484" s="61"/>
      <c r="CW484" s="61"/>
      <c r="CX484" s="61"/>
      <c r="CY484" s="61"/>
      <c r="CZ484" s="61"/>
      <c r="DA484" s="61"/>
      <c r="DB484" s="61"/>
      <c r="DC484" s="61"/>
      <c r="DD484" s="61"/>
      <c r="DE484" s="61"/>
      <c r="DF484" s="61"/>
      <c r="DG484" s="61"/>
      <c r="DH484" s="61"/>
      <c r="DI484" s="61"/>
      <c r="DJ484" s="61"/>
      <c r="DK484" s="61"/>
      <c r="DL484" s="61"/>
      <c r="DM484" s="61"/>
      <c r="DN484" s="61"/>
      <c r="DO484" s="61"/>
      <c r="DP484" s="61"/>
      <c r="DQ484" s="61"/>
      <c r="DR484" s="61"/>
      <c r="DS484" s="61"/>
      <c r="DT484" s="61"/>
      <c r="DU484" s="61"/>
      <c r="DV484" s="61"/>
      <c r="DW484" s="61"/>
      <c r="DX484" s="61"/>
      <c r="DY484" s="61"/>
      <c r="DZ484" s="61"/>
      <c r="EA484" s="61"/>
      <c r="EB484" s="61"/>
      <c r="EC484" s="61"/>
      <c r="ED484" s="61"/>
      <c r="EE484" s="61"/>
      <c r="EF484" s="61"/>
      <c r="EG484" s="61"/>
      <c r="EH484" s="61"/>
      <c r="EI484" s="61"/>
      <c r="EJ484" s="61"/>
      <c r="EK484" s="61"/>
      <c r="EL484" s="61"/>
      <c r="EM484" s="61"/>
      <c r="EN484" s="61"/>
      <c r="EO484" s="61"/>
      <c r="EP484" s="61"/>
      <c r="EQ484" s="61"/>
      <c r="ER484" s="61"/>
      <c r="ES484" s="61"/>
      <c r="ET484" s="61"/>
      <c r="EU484" s="61"/>
      <c r="EV484" s="61"/>
      <c r="EW484" s="61"/>
      <c r="EX484" s="61"/>
      <c r="EY484" s="61"/>
      <c r="EZ484" s="61"/>
      <c r="FA484" s="61"/>
      <c r="FB484" s="61"/>
      <c r="FC484" s="61"/>
      <c r="FD484" s="61"/>
      <c r="FE484" s="61"/>
      <c r="FF484" s="61"/>
      <c r="FG484" s="61"/>
      <c r="FH484" s="61"/>
      <c r="FI484" s="61"/>
      <c r="FJ484" s="61"/>
      <c r="FK484" s="61"/>
      <c r="FL484" s="61"/>
      <c r="FM484" s="61"/>
      <c r="FN484" s="61"/>
      <c r="FO484" s="61"/>
      <c r="FP484" s="61"/>
    </row>
    <row r="485" spans="1:172" s="130" customFormat="1" x14ac:dyDescent="0.25">
      <c r="A485" s="47" t="s">
        <v>75</v>
      </c>
      <c r="B485" s="15"/>
      <c r="C485" s="48">
        <v>30</v>
      </c>
      <c r="D485" s="48">
        <v>30</v>
      </c>
      <c r="E485" s="69">
        <v>30</v>
      </c>
      <c r="F485" s="48">
        <v>1.5</v>
      </c>
      <c r="G485" s="69">
        <v>0.3</v>
      </c>
      <c r="H485" s="48">
        <v>14.3</v>
      </c>
      <c r="I485" s="69">
        <v>66</v>
      </c>
      <c r="J485" s="40"/>
      <c r="K485" s="21"/>
      <c r="L485" s="124"/>
      <c r="M485" s="124"/>
      <c r="N485" s="124"/>
      <c r="O485" s="124"/>
      <c r="P485" s="124"/>
      <c r="Q485" s="124"/>
      <c r="R485" s="124"/>
      <c r="S485" s="124"/>
      <c r="T485" s="124"/>
      <c r="U485" s="124"/>
      <c r="V485" s="124"/>
      <c r="W485" s="124"/>
      <c r="X485" s="124"/>
      <c r="Y485" s="124"/>
      <c r="Z485" s="124"/>
      <c r="AA485" s="124"/>
      <c r="AB485" s="124"/>
      <c r="AC485" s="124"/>
      <c r="AD485" s="124"/>
      <c r="AE485" s="124"/>
      <c r="AF485" s="124"/>
      <c r="AG485" s="124"/>
      <c r="AH485" s="124"/>
      <c r="AI485" s="124"/>
      <c r="AJ485" s="124"/>
      <c r="AK485" s="124"/>
      <c r="AL485" s="124"/>
      <c r="AM485" s="124"/>
      <c r="AN485" s="124"/>
      <c r="AO485" s="124"/>
      <c r="AP485" s="124"/>
      <c r="AQ485" s="124"/>
      <c r="AR485" s="124"/>
      <c r="AS485" s="124"/>
      <c r="AT485" s="124"/>
      <c r="AU485" s="124"/>
      <c r="AV485" s="124"/>
      <c r="AW485" s="124"/>
      <c r="AX485" s="124"/>
      <c r="AY485" s="124"/>
      <c r="AZ485" s="124"/>
      <c r="BA485" s="124"/>
      <c r="BB485" s="124"/>
      <c r="BC485" s="124"/>
      <c r="BD485" s="124"/>
      <c r="BE485" s="124"/>
      <c r="BF485" s="124"/>
      <c r="BG485" s="124"/>
      <c r="BH485" s="124"/>
      <c r="BI485" s="124"/>
      <c r="BJ485" s="124"/>
      <c r="BK485" s="124"/>
      <c r="BL485" s="124"/>
      <c r="BM485" s="124"/>
      <c r="BN485" s="124"/>
      <c r="BO485" s="124"/>
      <c r="BP485" s="124"/>
      <c r="BQ485" s="124"/>
      <c r="BR485" s="124"/>
      <c r="BS485" s="124"/>
      <c r="BT485" s="124"/>
      <c r="BU485" s="124"/>
      <c r="BV485" s="124"/>
      <c r="BW485" s="124"/>
      <c r="BX485" s="124"/>
      <c r="BY485" s="124"/>
      <c r="BZ485" s="124"/>
      <c r="CA485" s="124"/>
      <c r="CB485" s="124"/>
    </row>
    <row r="486" spans="1:172" s="130" customFormat="1" x14ac:dyDescent="0.25">
      <c r="A486" s="66" t="s">
        <v>39</v>
      </c>
      <c r="B486" s="67"/>
      <c r="C486" s="340" t="s">
        <v>349</v>
      </c>
      <c r="D486" s="331"/>
      <c r="E486" s="68"/>
      <c r="F486" s="45">
        <f>SUM(F455:F485)</f>
        <v>14.91</v>
      </c>
      <c r="G486" s="45">
        <f>SUM(G455:G485)</f>
        <v>15.21</v>
      </c>
      <c r="H486" s="45">
        <f>SUM(H455:H485)</f>
        <v>71.14</v>
      </c>
      <c r="I486" s="45">
        <f>SUM(I455:I485)</f>
        <v>481.34000000000003</v>
      </c>
      <c r="J486" s="46"/>
      <c r="K486" s="21"/>
      <c r="L486" s="124"/>
      <c r="M486" s="124"/>
      <c r="N486" s="124"/>
      <c r="O486" s="124"/>
      <c r="P486" s="124"/>
      <c r="Q486" s="124"/>
      <c r="R486" s="124"/>
      <c r="S486" s="124"/>
      <c r="T486" s="124"/>
      <c r="U486" s="124"/>
      <c r="V486" s="124"/>
      <c r="W486" s="124"/>
      <c r="X486" s="124"/>
      <c r="Y486" s="124"/>
      <c r="Z486" s="124"/>
      <c r="AA486" s="124"/>
      <c r="AB486" s="124"/>
      <c r="AC486" s="124"/>
      <c r="AD486" s="124"/>
      <c r="AE486" s="124"/>
      <c r="AF486" s="124"/>
      <c r="AG486" s="124"/>
      <c r="AH486" s="124"/>
      <c r="AI486" s="124"/>
      <c r="AJ486" s="124"/>
      <c r="AK486" s="124"/>
      <c r="AL486" s="124"/>
      <c r="AM486" s="124"/>
      <c r="AN486" s="124"/>
      <c r="AO486" s="124"/>
      <c r="AP486" s="124"/>
      <c r="AQ486" s="124"/>
      <c r="AR486" s="124"/>
      <c r="AS486" s="124"/>
      <c r="AT486" s="124"/>
      <c r="AU486" s="124"/>
      <c r="AV486" s="124"/>
      <c r="AW486" s="124"/>
      <c r="AX486" s="124"/>
      <c r="AY486" s="124"/>
      <c r="AZ486" s="124"/>
      <c r="BA486" s="124"/>
      <c r="BB486" s="124"/>
      <c r="BC486" s="124"/>
      <c r="BD486" s="124"/>
      <c r="BE486" s="124"/>
      <c r="BF486" s="124"/>
      <c r="BG486" s="124"/>
      <c r="BH486" s="124"/>
      <c r="BI486" s="124"/>
      <c r="BJ486" s="124"/>
      <c r="BK486" s="124"/>
      <c r="BL486" s="124"/>
      <c r="BM486" s="124"/>
      <c r="BN486" s="124"/>
      <c r="BO486" s="124"/>
      <c r="BP486" s="124"/>
      <c r="BQ486" s="124"/>
      <c r="BR486" s="124"/>
      <c r="BS486" s="124"/>
      <c r="BT486" s="124"/>
      <c r="BU486" s="124"/>
      <c r="BV486" s="124"/>
      <c r="BW486" s="124"/>
      <c r="BX486" s="124"/>
      <c r="BY486" s="124"/>
      <c r="BZ486" s="124"/>
      <c r="CA486" s="124"/>
      <c r="CB486" s="124"/>
    </row>
    <row r="487" spans="1:172" s="130" customFormat="1" x14ac:dyDescent="0.25">
      <c r="A487" s="47"/>
      <c r="B487" s="15" t="s">
        <v>76</v>
      </c>
      <c r="C487" s="336"/>
      <c r="D487" s="104"/>
      <c r="E487" s="48"/>
      <c r="F487" s="51"/>
      <c r="G487" s="51"/>
      <c r="H487" s="51"/>
      <c r="I487" s="49"/>
      <c r="J487" s="40"/>
      <c r="K487" s="21"/>
      <c r="L487" s="124"/>
      <c r="M487" s="124"/>
      <c r="N487" s="124"/>
      <c r="O487" s="124"/>
      <c r="P487" s="124"/>
      <c r="Q487" s="124"/>
      <c r="R487" s="124"/>
      <c r="S487" s="124"/>
      <c r="T487" s="124"/>
      <c r="U487" s="124"/>
      <c r="V487" s="124"/>
      <c r="W487" s="124"/>
      <c r="X487" s="124"/>
      <c r="Y487" s="124"/>
      <c r="Z487" s="124"/>
      <c r="AA487" s="124"/>
      <c r="AB487" s="124"/>
      <c r="AC487" s="124"/>
      <c r="AD487" s="124"/>
      <c r="AE487" s="124"/>
      <c r="AF487" s="124"/>
      <c r="AG487" s="124"/>
      <c r="AH487" s="124"/>
      <c r="AI487" s="124"/>
      <c r="AJ487" s="124"/>
      <c r="AK487" s="124"/>
      <c r="AL487" s="124"/>
      <c r="AM487" s="124"/>
      <c r="AN487" s="124"/>
      <c r="AO487" s="124"/>
      <c r="AP487" s="124"/>
      <c r="AQ487" s="124"/>
      <c r="AR487" s="124"/>
      <c r="AS487" s="124"/>
      <c r="AT487" s="124"/>
      <c r="AU487" s="124"/>
      <c r="AV487" s="124"/>
      <c r="AW487" s="124"/>
      <c r="AX487" s="124"/>
      <c r="AY487" s="124"/>
      <c r="AZ487" s="124"/>
      <c r="BA487" s="124"/>
      <c r="BB487" s="124"/>
      <c r="BC487" s="124"/>
      <c r="BD487" s="124"/>
      <c r="BE487" s="124"/>
      <c r="BF487" s="124"/>
      <c r="BG487" s="124"/>
      <c r="BH487" s="124"/>
      <c r="BI487" s="124"/>
      <c r="BJ487" s="124"/>
      <c r="BK487" s="124"/>
      <c r="BL487" s="124"/>
      <c r="BM487" s="124"/>
      <c r="BN487" s="124"/>
      <c r="BO487" s="124"/>
      <c r="BP487" s="124"/>
      <c r="BQ487" s="124"/>
      <c r="BR487" s="124"/>
      <c r="BS487" s="124"/>
      <c r="BT487" s="124"/>
      <c r="BU487" s="124"/>
      <c r="BV487" s="124"/>
      <c r="BW487" s="124"/>
      <c r="BX487" s="124"/>
      <c r="BY487" s="124"/>
      <c r="BZ487" s="124"/>
      <c r="CA487" s="124"/>
      <c r="CB487" s="124"/>
    </row>
    <row r="488" spans="1:172" s="130" customFormat="1" ht="47.25" x14ac:dyDescent="0.25">
      <c r="A488" s="47" t="s">
        <v>226</v>
      </c>
      <c r="B488" s="15"/>
      <c r="C488" s="126">
        <v>40</v>
      </c>
      <c r="D488" s="69"/>
      <c r="E488" s="48"/>
      <c r="F488" s="104">
        <v>3.04</v>
      </c>
      <c r="G488" s="104">
        <v>3.84</v>
      </c>
      <c r="H488" s="48">
        <v>17.84</v>
      </c>
      <c r="I488" s="104">
        <v>118.4</v>
      </c>
      <c r="J488" s="40" t="s">
        <v>350</v>
      </c>
      <c r="K488" s="21"/>
      <c r="L488" s="124"/>
      <c r="M488" s="124"/>
      <c r="N488" s="124"/>
      <c r="O488" s="124"/>
      <c r="P488" s="124"/>
      <c r="Q488" s="124"/>
      <c r="R488" s="124"/>
      <c r="S488" s="124"/>
      <c r="T488" s="124"/>
      <c r="U488" s="124"/>
      <c r="V488" s="124"/>
      <c r="W488" s="124"/>
      <c r="X488" s="124"/>
      <c r="Y488" s="124"/>
      <c r="Z488" s="124"/>
      <c r="AA488" s="124"/>
      <c r="AB488" s="124"/>
      <c r="AC488" s="124"/>
      <c r="AD488" s="124"/>
      <c r="AE488" s="124"/>
      <c r="AF488" s="124"/>
      <c r="AG488" s="124"/>
      <c r="AH488" s="124"/>
      <c r="AI488" s="124"/>
      <c r="AJ488" s="124"/>
      <c r="AK488" s="124"/>
      <c r="AL488" s="124"/>
      <c r="AM488" s="124"/>
      <c r="AN488" s="124"/>
      <c r="AO488" s="124"/>
      <c r="AP488" s="124"/>
      <c r="AQ488" s="124"/>
      <c r="AR488" s="124"/>
      <c r="AS488" s="124"/>
      <c r="AT488" s="124"/>
      <c r="AU488" s="124"/>
      <c r="AV488" s="124"/>
      <c r="AW488" s="124"/>
      <c r="AX488" s="124"/>
      <c r="AY488" s="124"/>
      <c r="AZ488" s="124"/>
      <c r="BA488" s="124"/>
      <c r="BB488" s="124"/>
      <c r="BC488" s="124"/>
      <c r="BD488" s="124"/>
      <c r="BE488" s="124"/>
      <c r="BF488" s="124"/>
      <c r="BG488" s="124"/>
      <c r="BH488" s="124"/>
      <c r="BI488" s="124"/>
      <c r="BJ488" s="124"/>
      <c r="BK488" s="124"/>
      <c r="BL488" s="124"/>
      <c r="BM488" s="124"/>
      <c r="BN488" s="124"/>
      <c r="BO488" s="124"/>
      <c r="BP488" s="124"/>
      <c r="BQ488" s="124"/>
      <c r="BR488" s="124"/>
      <c r="BS488" s="124"/>
      <c r="BT488" s="124"/>
      <c r="BU488" s="124"/>
      <c r="BV488" s="124"/>
      <c r="BW488" s="124"/>
      <c r="BX488" s="124"/>
      <c r="BY488" s="124"/>
      <c r="BZ488" s="124"/>
      <c r="CA488" s="124"/>
      <c r="CB488" s="124"/>
    </row>
    <row r="489" spans="1:172" x14ac:dyDescent="0.25">
      <c r="A489" s="47"/>
      <c r="B489" s="15" t="s">
        <v>63</v>
      </c>
      <c r="C489" s="169"/>
      <c r="D489" s="69">
        <v>24</v>
      </c>
      <c r="E489" s="48">
        <v>24</v>
      </c>
      <c r="F489" s="104"/>
      <c r="G489" s="104"/>
      <c r="H489" s="48"/>
      <c r="I489" s="104"/>
      <c r="J489" s="40"/>
    </row>
    <row r="490" spans="1:172" x14ac:dyDescent="0.25">
      <c r="A490" s="47"/>
      <c r="B490" s="15" t="s">
        <v>74</v>
      </c>
      <c r="C490" s="169"/>
      <c r="D490" s="69">
        <v>6.4</v>
      </c>
      <c r="E490" s="48">
        <v>6.4</v>
      </c>
      <c r="F490" s="104"/>
      <c r="G490" s="104"/>
      <c r="H490" s="48"/>
      <c r="I490" s="104"/>
      <c r="J490" s="40"/>
    </row>
    <row r="491" spans="1:172" x14ac:dyDescent="0.25">
      <c r="A491" s="47"/>
      <c r="B491" s="15" t="s">
        <v>80</v>
      </c>
      <c r="C491" s="169"/>
      <c r="D491" s="69">
        <v>3.2</v>
      </c>
      <c r="E491" s="48">
        <v>3.2</v>
      </c>
      <c r="F491" s="104"/>
      <c r="G491" s="104"/>
      <c r="H491" s="48"/>
      <c r="I491" s="104"/>
      <c r="J491" s="40"/>
    </row>
    <row r="492" spans="1:172" s="168" customFormat="1" x14ac:dyDescent="0.25">
      <c r="A492" s="47"/>
      <c r="B492" s="15" t="s">
        <v>66</v>
      </c>
      <c r="C492" s="169"/>
      <c r="D492" s="69">
        <v>0.2</v>
      </c>
      <c r="E492" s="48">
        <v>0.2</v>
      </c>
      <c r="F492" s="104"/>
      <c r="G492" s="104"/>
      <c r="H492" s="48"/>
      <c r="I492" s="104"/>
      <c r="J492" s="40"/>
      <c r="K492" s="15"/>
      <c r="L492" s="165"/>
      <c r="M492" s="165"/>
      <c r="N492" s="165"/>
      <c r="O492" s="166"/>
      <c r="P492" s="166"/>
      <c r="Q492" s="166"/>
      <c r="R492" s="166"/>
      <c r="S492" s="166"/>
      <c r="T492" s="166"/>
      <c r="U492" s="166"/>
      <c r="V492" s="166"/>
      <c r="W492" s="166"/>
      <c r="X492" s="166"/>
      <c r="Y492" s="166"/>
      <c r="Z492" s="166"/>
      <c r="AA492" s="166"/>
      <c r="AB492" s="166"/>
      <c r="AC492" s="166"/>
      <c r="AD492" s="166"/>
      <c r="AE492" s="166"/>
      <c r="AF492" s="166"/>
      <c r="AG492" s="166"/>
      <c r="AH492" s="166"/>
      <c r="AI492" s="166"/>
      <c r="AJ492" s="166"/>
      <c r="AK492" s="166"/>
      <c r="AL492" s="166"/>
      <c r="AM492" s="166"/>
      <c r="AN492" s="166"/>
      <c r="AO492" s="166"/>
      <c r="AP492" s="166"/>
      <c r="AQ492" s="166"/>
      <c r="AR492" s="166"/>
      <c r="AS492" s="166"/>
      <c r="AT492" s="166"/>
      <c r="AU492" s="166"/>
      <c r="AV492" s="166"/>
      <c r="AW492" s="166"/>
      <c r="AX492" s="166"/>
      <c r="AY492" s="166"/>
      <c r="AZ492" s="166"/>
      <c r="BA492" s="166"/>
      <c r="BB492" s="166"/>
      <c r="BC492" s="166"/>
      <c r="BD492" s="166"/>
      <c r="BE492" s="166"/>
      <c r="BF492" s="166"/>
      <c r="BG492" s="166"/>
      <c r="BH492" s="166"/>
      <c r="BI492" s="166"/>
      <c r="BJ492" s="166"/>
      <c r="BK492" s="166"/>
      <c r="BL492" s="166"/>
      <c r="BM492" s="166"/>
      <c r="BN492" s="166"/>
      <c r="BO492" s="166"/>
      <c r="BP492" s="166"/>
      <c r="BQ492" s="166"/>
      <c r="BR492" s="166"/>
      <c r="BS492" s="166"/>
      <c r="BT492" s="166"/>
      <c r="BU492" s="166"/>
      <c r="BV492" s="166"/>
      <c r="BW492" s="166"/>
      <c r="BX492" s="166"/>
      <c r="BY492" s="166"/>
      <c r="BZ492" s="166"/>
      <c r="CA492" s="166"/>
      <c r="CB492" s="166"/>
      <c r="CC492" s="167"/>
      <c r="CD492" s="167"/>
      <c r="CE492" s="167"/>
      <c r="CF492" s="167"/>
      <c r="CG492" s="167"/>
      <c r="CH492" s="167"/>
      <c r="CI492" s="167"/>
      <c r="CJ492" s="167"/>
      <c r="CK492" s="167"/>
      <c r="CL492" s="167"/>
      <c r="CM492" s="167"/>
      <c r="CN492" s="167"/>
      <c r="CO492" s="167"/>
      <c r="CP492" s="167"/>
      <c r="CQ492" s="167"/>
      <c r="CR492" s="167"/>
      <c r="CS492" s="167"/>
      <c r="CT492" s="167"/>
      <c r="CU492" s="167"/>
      <c r="CV492" s="167"/>
      <c r="CW492" s="167"/>
      <c r="CX492" s="167"/>
      <c r="CY492" s="167"/>
      <c r="CZ492" s="167"/>
      <c r="DA492" s="167"/>
      <c r="DB492" s="167"/>
      <c r="DC492" s="167"/>
      <c r="DD492" s="167"/>
      <c r="DE492" s="167"/>
      <c r="DF492" s="167"/>
      <c r="DG492" s="167"/>
      <c r="DH492" s="167"/>
      <c r="DI492" s="167"/>
      <c r="DJ492" s="167"/>
      <c r="DK492" s="167"/>
      <c r="DL492" s="167"/>
      <c r="DM492" s="167"/>
      <c r="DN492" s="167"/>
      <c r="DO492" s="167"/>
      <c r="DP492" s="167"/>
      <c r="DQ492" s="167"/>
      <c r="DR492" s="167"/>
      <c r="DS492" s="167"/>
      <c r="DT492" s="167"/>
      <c r="DU492" s="167"/>
      <c r="DV492" s="167"/>
      <c r="DW492" s="167"/>
      <c r="DX492" s="167"/>
      <c r="DY492" s="167"/>
      <c r="DZ492" s="167"/>
      <c r="EA492" s="167"/>
      <c r="EB492" s="167"/>
      <c r="EC492" s="167"/>
      <c r="ED492" s="167"/>
      <c r="EE492" s="167"/>
      <c r="EF492" s="167"/>
      <c r="EG492" s="167"/>
      <c r="EH492" s="167"/>
      <c r="EI492" s="167"/>
      <c r="EJ492" s="167"/>
      <c r="EK492" s="167"/>
      <c r="EL492" s="167"/>
      <c r="EM492" s="167"/>
      <c r="EN492" s="167"/>
      <c r="EO492" s="167"/>
      <c r="EP492" s="167"/>
      <c r="EQ492" s="167"/>
      <c r="ER492" s="167"/>
      <c r="ES492" s="167"/>
      <c r="ET492" s="167"/>
      <c r="EU492" s="167"/>
      <c r="EV492" s="167"/>
      <c r="EW492" s="167"/>
      <c r="EX492" s="167"/>
      <c r="EY492" s="167"/>
      <c r="EZ492" s="167"/>
      <c r="FA492" s="167"/>
      <c r="FB492" s="167"/>
      <c r="FC492" s="167"/>
      <c r="FD492" s="167"/>
      <c r="FE492" s="167"/>
      <c r="FF492" s="167"/>
      <c r="FG492" s="167"/>
      <c r="FH492" s="167"/>
      <c r="FI492" s="167"/>
      <c r="FJ492" s="167"/>
      <c r="FK492" s="167"/>
      <c r="FL492" s="167"/>
      <c r="FM492" s="167"/>
      <c r="FN492" s="167"/>
      <c r="FO492" s="167"/>
      <c r="FP492" s="167"/>
    </row>
    <row r="493" spans="1:172" s="168" customFormat="1" x14ac:dyDescent="0.25">
      <c r="A493" s="47"/>
      <c r="B493" s="151" t="s">
        <v>228</v>
      </c>
      <c r="C493" s="64"/>
      <c r="D493" s="48">
        <v>0.3</v>
      </c>
      <c r="E493" s="48">
        <v>0.3</v>
      </c>
      <c r="F493" s="48"/>
      <c r="G493" s="48"/>
      <c r="H493" s="48"/>
      <c r="I493" s="48"/>
      <c r="J493" s="40"/>
      <c r="K493" s="15"/>
      <c r="L493" s="165"/>
      <c r="M493" s="165"/>
      <c r="N493" s="165"/>
      <c r="O493" s="166"/>
      <c r="P493" s="166"/>
      <c r="Q493" s="166"/>
      <c r="R493" s="166"/>
      <c r="S493" s="166"/>
      <c r="T493" s="166"/>
      <c r="U493" s="166"/>
      <c r="V493" s="166"/>
      <c r="W493" s="166"/>
      <c r="X493" s="166"/>
      <c r="Y493" s="166"/>
      <c r="Z493" s="166"/>
      <c r="AA493" s="166"/>
      <c r="AB493" s="166"/>
      <c r="AC493" s="166"/>
      <c r="AD493" s="166"/>
      <c r="AE493" s="166"/>
      <c r="AF493" s="166"/>
      <c r="AG493" s="166"/>
      <c r="AH493" s="166"/>
      <c r="AI493" s="166"/>
      <c r="AJ493" s="166"/>
      <c r="AK493" s="166"/>
      <c r="AL493" s="166"/>
      <c r="AM493" s="166"/>
      <c r="AN493" s="166"/>
      <c r="AO493" s="166"/>
      <c r="AP493" s="166"/>
      <c r="AQ493" s="166"/>
      <c r="AR493" s="166"/>
      <c r="AS493" s="166"/>
      <c r="AT493" s="166"/>
      <c r="AU493" s="166"/>
      <c r="AV493" s="166"/>
      <c r="AW493" s="166"/>
      <c r="AX493" s="166"/>
      <c r="AY493" s="166"/>
      <c r="AZ493" s="166"/>
      <c r="BA493" s="166"/>
      <c r="BB493" s="166"/>
      <c r="BC493" s="166"/>
      <c r="BD493" s="166"/>
      <c r="BE493" s="166"/>
      <c r="BF493" s="166"/>
      <c r="BG493" s="166"/>
      <c r="BH493" s="166"/>
      <c r="BI493" s="166"/>
      <c r="BJ493" s="166"/>
      <c r="BK493" s="166"/>
      <c r="BL493" s="166"/>
      <c r="BM493" s="166"/>
      <c r="BN493" s="166"/>
      <c r="BO493" s="166"/>
      <c r="BP493" s="166"/>
      <c r="BQ493" s="166"/>
      <c r="BR493" s="166"/>
      <c r="BS493" s="166"/>
      <c r="BT493" s="166"/>
      <c r="BU493" s="166"/>
      <c r="BV493" s="166"/>
      <c r="BW493" s="166"/>
      <c r="BX493" s="166"/>
      <c r="BY493" s="166"/>
      <c r="BZ493" s="166"/>
      <c r="CA493" s="166"/>
      <c r="CB493" s="166"/>
      <c r="CC493" s="167"/>
      <c r="CD493" s="167"/>
      <c r="CE493" s="167"/>
      <c r="CF493" s="167"/>
      <c r="CG493" s="167"/>
      <c r="CH493" s="167"/>
      <c r="CI493" s="167"/>
      <c r="CJ493" s="167"/>
      <c r="CK493" s="167"/>
      <c r="CL493" s="167"/>
      <c r="CM493" s="167"/>
      <c r="CN493" s="167"/>
      <c r="CO493" s="167"/>
      <c r="CP493" s="167"/>
      <c r="CQ493" s="167"/>
      <c r="CR493" s="167"/>
      <c r="CS493" s="167"/>
      <c r="CT493" s="167"/>
      <c r="CU493" s="167"/>
      <c r="CV493" s="167"/>
      <c r="CW493" s="167"/>
      <c r="CX493" s="167"/>
      <c r="CY493" s="167"/>
      <c r="CZ493" s="167"/>
      <c r="DA493" s="167"/>
      <c r="DB493" s="167"/>
      <c r="DC493" s="167"/>
      <c r="DD493" s="167"/>
      <c r="DE493" s="167"/>
      <c r="DF493" s="167"/>
      <c r="DG493" s="167"/>
      <c r="DH493" s="167"/>
      <c r="DI493" s="167"/>
      <c r="DJ493" s="167"/>
      <c r="DK493" s="167"/>
      <c r="DL493" s="167"/>
      <c r="DM493" s="167"/>
      <c r="DN493" s="167"/>
      <c r="DO493" s="167"/>
      <c r="DP493" s="167"/>
      <c r="DQ493" s="167"/>
      <c r="DR493" s="167"/>
      <c r="DS493" s="167"/>
      <c r="DT493" s="167"/>
      <c r="DU493" s="167"/>
      <c r="DV493" s="167"/>
      <c r="DW493" s="167"/>
      <c r="DX493" s="167"/>
      <c r="DY493" s="167"/>
      <c r="DZ493" s="167"/>
      <c r="EA493" s="167"/>
      <c r="EB493" s="167"/>
      <c r="EC493" s="167"/>
      <c r="ED493" s="167"/>
      <c r="EE493" s="167"/>
      <c r="EF493" s="167"/>
      <c r="EG493" s="167"/>
      <c r="EH493" s="167"/>
      <c r="EI493" s="167"/>
      <c r="EJ493" s="167"/>
      <c r="EK493" s="167"/>
      <c r="EL493" s="167"/>
      <c r="EM493" s="167"/>
      <c r="EN493" s="167"/>
      <c r="EO493" s="167"/>
      <c r="EP493" s="167"/>
      <c r="EQ493" s="167"/>
      <c r="ER493" s="167"/>
      <c r="ES493" s="167"/>
      <c r="ET493" s="167"/>
      <c r="EU493" s="167"/>
      <c r="EV493" s="167"/>
      <c r="EW493" s="167"/>
      <c r="EX493" s="167"/>
      <c r="EY493" s="167"/>
      <c r="EZ493" s="167"/>
      <c r="FA493" s="167"/>
      <c r="FB493" s="167"/>
      <c r="FC493" s="167"/>
      <c r="FD493" s="167"/>
      <c r="FE493" s="167"/>
      <c r="FF493" s="167"/>
      <c r="FG493" s="167"/>
      <c r="FH493" s="167"/>
      <c r="FI493" s="167"/>
      <c r="FJ493" s="167"/>
      <c r="FK493" s="167"/>
      <c r="FL493" s="167"/>
      <c r="FM493" s="167"/>
      <c r="FN493" s="167"/>
      <c r="FO493" s="167"/>
      <c r="FP493" s="167"/>
    </row>
    <row r="494" spans="1:172" s="168" customFormat="1" x14ac:dyDescent="0.25">
      <c r="A494" s="47"/>
      <c r="B494" s="15" t="s">
        <v>24</v>
      </c>
      <c r="C494" s="169"/>
      <c r="D494" s="69">
        <v>3.6</v>
      </c>
      <c r="E494" s="48">
        <v>3.6</v>
      </c>
      <c r="F494" s="69"/>
      <c r="G494" s="48"/>
      <c r="H494" s="69"/>
      <c r="I494" s="104"/>
      <c r="J494" s="40"/>
      <c r="K494" s="15"/>
      <c r="L494" s="165"/>
      <c r="M494" s="165"/>
      <c r="N494" s="165"/>
      <c r="O494" s="166"/>
      <c r="P494" s="166"/>
      <c r="Q494" s="166"/>
      <c r="R494" s="166"/>
      <c r="S494" s="166"/>
      <c r="T494" s="166"/>
      <c r="U494" s="166"/>
      <c r="V494" s="166"/>
      <c r="W494" s="166"/>
      <c r="X494" s="166"/>
      <c r="Y494" s="166"/>
      <c r="Z494" s="166"/>
      <c r="AA494" s="166"/>
      <c r="AB494" s="166"/>
      <c r="AC494" s="166"/>
      <c r="AD494" s="166"/>
      <c r="AE494" s="166"/>
      <c r="AF494" s="166"/>
      <c r="AG494" s="166"/>
      <c r="AH494" s="166"/>
      <c r="AI494" s="166"/>
      <c r="AJ494" s="166"/>
      <c r="AK494" s="166"/>
      <c r="AL494" s="166"/>
      <c r="AM494" s="166"/>
      <c r="AN494" s="166"/>
      <c r="AO494" s="166"/>
      <c r="AP494" s="166"/>
      <c r="AQ494" s="166"/>
      <c r="AR494" s="166"/>
      <c r="AS494" s="166"/>
      <c r="AT494" s="166"/>
      <c r="AU494" s="166"/>
      <c r="AV494" s="166"/>
      <c r="AW494" s="166"/>
      <c r="AX494" s="166"/>
      <c r="AY494" s="166"/>
      <c r="AZ494" s="166"/>
      <c r="BA494" s="166"/>
      <c r="BB494" s="166"/>
      <c r="BC494" s="166"/>
      <c r="BD494" s="166"/>
      <c r="BE494" s="166"/>
      <c r="BF494" s="166"/>
      <c r="BG494" s="166"/>
      <c r="BH494" s="166"/>
      <c r="BI494" s="166"/>
      <c r="BJ494" s="166"/>
      <c r="BK494" s="166"/>
      <c r="BL494" s="166"/>
      <c r="BM494" s="166"/>
      <c r="BN494" s="166"/>
      <c r="BO494" s="166"/>
      <c r="BP494" s="166"/>
      <c r="BQ494" s="166"/>
      <c r="BR494" s="166"/>
      <c r="BS494" s="166"/>
      <c r="BT494" s="166"/>
      <c r="BU494" s="166"/>
      <c r="BV494" s="166"/>
      <c r="BW494" s="166"/>
      <c r="BX494" s="166"/>
      <c r="BY494" s="166"/>
      <c r="BZ494" s="166"/>
      <c r="CA494" s="166"/>
      <c r="CB494" s="166"/>
      <c r="CC494" s="167"/>
      <c r="CD494" s="167"/>
      <c r="CE494" s="167"/>
      <c r="CF494" s="167"/>
      <c r="CG494" s="167"/>
      <c r="CH494" s="167"/>
      <c r="CI494" s="167"/>
      <c r="CJ494" s="167"/>
      <c r="CK494" s="167"/>
      <c r="CL494" s="167"/>
      <c r="CM494" s="167"/>
      <c r="CN494" s="167"/>
      <c r="CO494" s="167"/>
      <c r="CP494" s="167"/>
      <c r="CQ494" s="167"/>
      <c r="CR494" s="167"/>
      <c r="CS494" s="167"/>
      <c r="CT494" s="167"/>
      <c r="CU494" s="167"/>
      <c r="CV494" s="167"/>
      <c r="CW494" s="167"/>
      <c r="CX494" s="167"/>
      <c r="CY494" s="167"/>
      <c r="CZ494" s="167"/>
      <c r="DA494" s="167"/>
      <c r="DB494" s="167"/>
      <c r="DC494" s="167"/>
      <c r="DD494" s="167"/>
      <c r="DE494" s="167"/>
      <c r="DF494" s="167"/>
      <c r="DG494" s="167"/>
      <c r="DH494" s="167"/>
      <c r="DI494" s="167"/>
      <c r="DJ494" s="167"/>
      <c r="DK494" s="167"/>
      <c r="DL494" s="167"/>
      <c r="DM494" s="167"/>
      <c r="DN494" s="167"/>
      <c r="DO494" s="167"/>
      <c r="DP494" s="167"/>
      <c r="DQ494" s="167"/>
      <c r="DR494" s="167"/>
      <c r="DS494" s="167"/>
      <c r="DT494" s="167"/>
      <c r="DU494" s="167"/>
      <c r="DV494" s="167"/>
      <c r="DW494" s="167"/>
      <c r="DX494" s="167"/>
      <c r="DY494" s="167"/>
      <c r="DZ494" s="167"/>
      <c r="EA494" s="167"/>
      <c r="EB494" s="167"/>
      <c r="EC494" s="167"/>
      <c r="ED494" s="167"/>
      <c r="EE494" s="167"/>
      <c r="EF494" s="167"/>
      <c r="EG494" s="167"/>
      <c r="EH494" s="167"/>
      <c r="EI494" s="167"/>
      <c r="EJ494" s="167"/>
      <c r="EK494" s="167"/>
      <c r="EL494" s="167"/>
      <c r="EM494" s="167"/>
      <c r="EN494" s="167"/>
      <c r="EO494" s="167"/>
      <c r="EP494" s="167"/>
      <c r="EQ494" s="167"/>
      <c r="ER494" s="167"/>
      <c r="ES494" s="167"/>
      <c r="ET494" s="167"/>
      <c r="EU494" s="167"/>
      <c r="EV494" s="167"/>
      <c r="EW494" s="167"/>
      <c r="EX494" s="167"/>
      <c r="EY494" s="167"/>
      <c r="EZ494" s="167"/>
      <c r="FA494" s="167"/>
      <c r="FB494" s="167"/>
      <c r="FC494" s="167"/>
      <c r="FD494" s="167"/>
      <c r="FE494" s="167"/>
      <c r="FF494" s="167"/>
      <c r="FG494" s="167"/>
      <c r="FH494" s="167"/>
      <c r="FI494" s="167"/>
      <c r="FJ494" s="167"/>
      <c r="FK494" s="167"/>
      <c r="FL494" s="167"/>
      <c r="FM494" s="167"/>
      <c r="FN494" s="167"/>
      <c r="FO494" s="167"/>
      <c r="FP494" s="167"/>
    </row>
    <row r="495" spans="1:172" s="168" customFormat="1" x14ac:dyDescent="0.25">
      <c r="A495" s="47"/>
      <c r="B495" s="15" t="s">
        <v>28</v>
      </c>
      <c r="C495" s="169"/>
      <c r="D495" s="69">
        <v>3.6</v>
      </c>
      <c r="E495" s="48">
        <v>3.6</v>
      </c>
      <c r="F495" s="69"/>
      <c r="G495" s="48"/>
      <c r="H495" s="69"/>
      <c r="I495" s="104"/>
      <c r="J495" s="40"/>
      <c r="K495" s="15"/>
      <c r="L495" s="165"/>
      <c r="M495" s="165"/>
      <c r="N495" s="165"/>
      <c r="O495" s="166"/>
      <c r="P495" s="166"/>
      <c r="Q495" s="166"/>
      <c r="R495" s="166"/>
      <c r="S495" s="166"/>
      <c r="T495" s="166"/>
      <c r="U495" s="166"/>
      <c r="V495" s="166"/>
      <c r="W495" s="166"/>
      <c r="X495" s="166"/>
      <c r="Y495" s="166"/>
      <c r="Z495" s="166"/>
      <c r="AA495" s="166"/>
      <c r="AB495" s="166"/>
      <c r="AC495" s="166"/>
      <c r="AD495" s="166"/>
      <c r="AE495" s="166"/>
      <c r="AF495" s="166"/>
      <c r="AG495" s="166"/>
      <c r="AH495" s="166"/>
      <c r="AI495" s="166"/>
      <c r="AJ495" s="166"/>
      <c r="AK495" s="166"/>
      <c r="AL495" s="166"/>
      <c r="AM495" s="166"/>
      <c r="AN495" s="166"/>
      <c r="AO495" s="166"/>
      <c r="AP495" s="166"/>
      <c r="AQ495" s="166"/>
      <c r="AR495" s="166"/>
      <c r="AS495" s="166"/>
      <c r="AT495" s="166"/>
      <c r="AU495" s="166"/>
      <c r="AV495" s="166"/>
      <c r="AW495" s="166"/>
      <c r="AX495" s="166"/>
      <c r="AY495" s="166"/>
      <c r="AZ495" s="166"/>
      <c r="BA495" s="166"/>
      <c r="BB495" s="166"/>
      <c r="BC495" s="166"/>
      <c r="BD495" s="166"/>
      <c r="BE495" s="166"/>
      <c r="BF495" s="166"/>
      <c r="BG495" s="166"/>
      <c r="BH495" s="166"/>
      <c r="BI495" s="166"/>
      <c r="BJ495" s="166"/>
      <c r="BK495" s="166"/>
      <c r="BL495" s="166"/>
      <c r="BM495" s="166"/>
      <c r="BN495" s="166"/>
      <c r="BO495" s="166"/>
      <c r="BP495" s="166"/>
      <c r="BQ495" s="166"/>
      <c r="BR495" s="166"/>
      <c r="BS495" s="166"/>
      <c r="BT495" s="166"/>
      <c r="BU495" s="166"/>
      <c r="BV495" s="166"/>
      <c r="BW495" s="166"/>
      <c r="BX495" s="166"/>
      <c r="BY495" s="166"/>
      <c r="BZ495" s="166"/>
      <c r="CA495" s="166"/>
      <c r="CB495" s="166"/>
      <c r="CC495" s="167"/>
      <c r="CD495" s="167"/>
      <c r="CE495" s="167"/>
      <c r="CF495" s="167"/>
      <c r="CG495" s="167"/>
      <c r="CH495" s="167"/>
      <c r="CI495" s="167"/>
      <c r="CJ495" s="167"/>
      <c r="CK495" s="167"/>
      <c r="CL495" s="167"/>
      <c r="CM495" s="167"/>
      <c r="CN495" s="167"/>
      <c r="CO495" s="167"/>
      <c r="CP495" s="167"/>
      <c r="CQ495" s="167"/>
      <c r="CR495" s="167"/>
      <c r="CS495" s="167"/>
      <c r="CT495" s="167"/>
      <c r="CU495" s="167"/>
      <c r="CV495" s="167"/>
      <c r="CW495" s="167"/>
      <c r="CX495" s="167"/>
      <c r="CY495" s="167"/>
      <c r="CZ495" s="167"/>
      <c r="DA495" s="167"/>
      <c r="DB495" s="167"/>
      <c r="DC495" s="167"/>
      <c r="DD495" s="167"/>
      <c r="DE495" s="167"/>
      <c r="DF495" s="167"/>
      <c r="DG495" s="167"/>
      <c r="DH495" s="167"/>
      <c r="DI495" s="167"/>
      <c r="DJ495" s="167"/>
      <c r="DK495" s="167"/>
      <c r="DL495" s="167"/>
      <c r="DM495" s="167"/>
      <c r="DN495" s="167"/>
      <c r="DO495" s="167"/>
      <c r="DP495" s="167"/>
      <c r="DQ495" s="167"/>
      <c r="DR495" s="167"/>
      <c r="DS495" s="167"/>
      <c r="DT495" s="167"/>
      <c r="DU495" s="167"/>
      <c r="DV495" s="167"/>
      <c r="DW495" s="167"/>
      <c r="DX495" s="167"/>
      <c r="DY495" s="167"/>
      <c r="DZ495" s="167"/>
      <c r="EA495" s="167"/>
      <c r="EB495" s="167"/>
      <c r="EC495" s="167"/>
      <c r="ED495" s="167"/>
      <c r="EE495" s="167"/>
      <c r="EF495" s="167"/>
      <c r="EG495" s="167"/>
      <c r="EH495" s="167"/>
      <c r="EI495" s="167"/>
      <c r="EJ495" s="167"/>
      <c r="EK495" s="167"/>
      <c r="EL495" s="167"/>
      <c r="EM495" s="167"/>
      <c r="EN495" s="167"/>
      <c r="EO495" s="167"/>
      <c r="EP495" s="167"/>
      <c r="EQ495" s="167"/>
      <c r="ER495" s="167"/>
      <c r="ES495" s="167"/>
      <c r="ET495" s="167"/>
      <c r="EU495" s="167"/>
      <c r="EV495" s="167"/>
      <c r="EW495" s="167"/>
      <c r="EX495" s="167"/>
      <c r="EY495" s="167"/>
      <c r="EZ495" s="167"/>
      <c r="FA495" s="167"/>
      <c r="FB495" s="167"/>
      <c r="FC495" s="167"/>
      <c r="FD495" s="167"/>
      <c r="FE495" s="167"/>
      <c r="FF495" s="167"/>
      <c r="FG495" s="167"/>
      <c r="FH495" s="167"/>
      <c r="FI495" s="167"/>
      <c r="FJ495" s="167"/>
      <c r="FK495" s="167"/>
      <c r="FL495" s="167"/>
      <c r="FM495" s="167"/>
      <c r="FN495" s="167"/>
      <c r="FO495" s="167"/>
      <c r="FP495" s="167"/>
    </row>
    <row r="496" spans="1:172" s="168" customFormat="1" x14ac:dyDescent="0.25">
      <c r="A496" s="47"/>
      <c r="B496" s="15" t="s">
        <v>33</v>
      </c>
      <c r="C496" s="169"/>
      <c r="D496" s="69">
        <v>7.2</v>
      </c>
      <c r="E496" s="48">
        <v>7.2</v>
      </c>
      <c r="F496" s="69"/>
      <c r="G496" s="48"/>
      <c r="H496" s="69"/>
      <c r="I496" s="104"/>
      <c r="J496" s="40"/>
      <c r="K496" s="15"/>
      <c r="L496" s="165"/>
      <c r="M496" s="165"/>
      <c r="N496" s="165"/>
      <c r="O496" s="166"/>
      <c r="P496" s="166"/>
      <c r="Q496" s="166"/>
      <c r="R496" s="166"/>
      <c r="S496" s="166"/>
      <c r="T496" s="166"/>
      <c r="U496" s="166"/>
      <c r="V496" s="166"/>
      <c r="W496" s="166"/>
      <c r="X496" s="166"/>
      <c r="Y496" s="166"/>
      <c r="Z496" s="166"/>
      <c r="AA496" s="166"/>
      <c r="AB496" s="166"/>
      <c r="AC496" s="166"/>
      <c r="AD496" s="166"/>
      <c r="AE496" s="166"/>
      <c r="AF496" s="166"/>
      <c r="AG496" s="166"/>
      <c r="AH496" s="166"/>
      <c r="AI496" s="166"/>
      <c r="AJ496" s="166"/>
      <c r="AK496" s="166"/>
      <c r="AL496" s="166"/>
      <c r="AM496" s="166"/>
      <c r="AN496" s="166"/>
      <c r="AO496" s="166"/>
      <c r="AP496" s="166"/>
      <c r="AQ496" s="166"/>
      <c r="AR496" s="166"/>
      <c r="AS496" s="166"/>
      <c r="AT496" s="166"/>
      <c r="AU496" s="166"/>
      <c r="AV496" s="166"/>
      <c r="AW496" s="166"/>
      <c r="AX496" s="166"/>
      <c r="AY496" s="166"/>
      <c r="AZ496" s="166"/>
      <c r="BA496" s="166"/>
      <c r="BB496" s="166"/>
      <c r="BC496" s="166"/>
      <c r="BD496" s="166"/>
      <c r="BE496" s="166"/>
      <c r="BF496" s="166"/>
      <c r="BG496" s="166"/>
      <c r="BH496" s="166"/>
      <c r="BI496" s="166"/>
      <c r="BJ496" s="166"/>
      <c r="BK496" s="166"/>
      <c r="BL496" s="166"/>
      <c r="BM496" s="166"/>
      <c r="BN496" s="166"/>
      <c r="BO496" s="166"/>
      <c r="BP496" s="166"/>
      <c r="BQ496" s="166"/>
      <c r="BR496" s="166"/>
      <c r="BS496" s="166"/>
      <c r="BT496" s="166"/>
      <c r="BU496" s="166"/>
      <c r="BV496" s="166"/>
      <c r="BW496" s="166"/>
      <c r="BX496" s="166"/>
      <c r="BY496" s="166"/>
      <c r="BZ496" s="166"/>
      <c r="CA496" s="166"/>
      <c r="CB496" s="166"/>
      <c r="CC496" s="167"/>
      <c r="CD496" s="167"/>
      <c r="CE496" s="167"/>
      <c r="CF496" s="167"/>
      <c r="CG496" s="167"/>
      <c r="CH496" s="167"/>
      <c r="CI496" s="167"/>
      <c r="CJ496" s="167"/>
      <c r="CK496" s="167"/>
      <c r="CL496" s="167"/>
      <c r="CM496" s="167"/>
      <c r="CN496" s="167"/>
      <c r="CO496" s="167"/>
      <c r="CP496" s="167"/>
      <c r="CQ496" s="167"/>
      <c r="CR496" s="167"/>
      <c r="CS496" s="167"/>
      <c r="CT496" s="167"/>
      <c r="CU496" s="167"/>
      <c r="CV496" s="167"/>
      <c r="CW496" s="167"/>
      <c r="CX496" s="167"/>
      <c r="CY496" s="167"/>
      <c r="CZ496" s="167"/>
      <c r="DA496" s="167"/>
      <c r="DB496" s="167"/>
      <c r="DC496" s="167"/>
      <c r="DD496" s="167"/>
      <c r="DE496" s="167"/>
      <c r="DF496" s="167"/>
      <c r="DG496" s="167"/>
      <c r="DH496" s="167"/>
      <c r="DI496" s="167"/>
      <c r="DJ496" s="167"/>
      <c r="DK496" s="167"/>
      <c r="DL496" s="167"/>
      <c r="DM496" s="167"/>
      <c r="DN496" s="167"/>
      <c r="DO496" s="167"/>
      <c r="DP496" s="167"/>
      <c r="DQ496" s="167"/>
      <c r="DR496" s="167"/>
      <c r="DS496" s="167"/>
      <c r="DT496" s="167"/>
      <c r="DU496" s="167"/>
      <c r="DV496" s="167"/>
      <c r="DW496" s="167"/>
      <c r="DX496" s="167"/>
      <c r="DY496" s="167"/>
      <c r="DZ496" s="167"/>
      <c r="EA496" s="167"/>
      <c r="EB496" s="167"/>
      <c r="EC496" s="167"/>
      <c r="ED496" s="167"/>
      <c r="EE496" s="167"/>
      <c r="EF496" s="167"/>
      <c r="EG496" s="167"/>
      <c r="EH496" s="167"/>
      <c r="EI496" s="167"/>
      <c r="EJ496" s="167"/>
      <c r="EK496" s="167"/>
      <c r="EL496" s="167"/>
      <c r="EM496" s="167"/>
      <c r="EN496" s="167"/>
      <c r="EO496" s="167"/>
      <c r="EP496" s="167"/>
      <c r="EQ496" s="167"/>
      <c r="ER496" s="167"/>
      <c r="ES496" s="167"/>
      <c r="ET496" s="167"/>
      <c r="EU496" s="167"/>
      <c r="EV496" s="167"/>
      <c r="EW496" s="167"/>
      <c r="EX496" s="167"/>
      <c r="EY496" s="167"/>
      <c r="EZ496" s="167"/>
      <c r="FA496" s="167"/>
      <c r="FB496" s="167"/>
      <c r="FC496" s="167"/>
      <c r="FD496" s="167"/>
      <c r="FE496" s="167"/>
      <c r="FF496" s="167"/>
      <c r="FG496" s="167"/>
      <c r="FH496" s="167"/>
      <c r="FI496" s="167"/>
      <c r="FJ496" s="167"/>
      <c r="FK496" s="167"/>
      <c r="FL496" s="167"/>
      <c r="FM496" s="167"/>
      <c r="FN496" s="167"/>
      <c r="FO496" s="167"/>
      <c r="FP496" s="167"/>
    </row>
    <row r="497" spans="1:172" s="168" customFormat="1" x14ac:dyDescent="0.25">
      <c r="A497" s="47"/>
      <c r="B497" s="15" t="s">
        <v>80</v>
      </c>
      <c r="C497" s="169"/>
      <c r="D497" s="69">
        <v>0.7</v>
      </c>
      <c r="E497" s="48">
        <v>0.7</v>
      </c>
      <c r="F497" s="69"/>
      <c r="G497" s="48"/>
      <c r="H497" s="69"/>
      <c r="I497" s="104"/>
      <c r="J497" s="40"/>
      <c r="K497" s="15"/>
      <c r="L497" s="165"/>
      <c r="M497" s="165"/>
      <c r="N497" s="165"/>
      <c r="O497" s="166"/>
      <c r="P497" s="166"/>
      <c r="Q497" s="166"/>
      <c r="R497" s="166"/>
      <c r="S497" s="166"/>
      <c r="T497" s="166"/>
      <c r="U497" s="166"/>
      <c r="V497" s="166"/>
      <c r="W497" s="166"/>
      <c r="X497" s="166"/>
      <c r="Y497" s="166"/>
      <c r="Z497" s="166"/>
      <c r="AA497" s="166"/>
      <c r="AB497" s="166"/>
      <c r="AC497" s="166"/>
      <c r="AD497" s="166"/>
      <c r="AE497" s="166"/>
      <c r="AF497" s="166"/>
      <c r="AG497" s="166"/>
      <c r="AH497" s="166"/>
      <c r="AI497" s="166"/>
      <c r="AJ497" s="166"/>
      <c r="AK497" s="166"/>
      <c r="AL497" s="166"/>
      <c r="AM497" s="166"/>
      <c r="AN497" s="166"/>
      <c r="AO497" s="166"/>
      <c r="AP497" s="166"/>
      <c r="AQ497" s="166"/>
      <c r="AR497" s="166"/>
      <c r="AS497" s="166"/>
      <c r="AT497" s="166"/>
      <c r="AU497" s="166"/>
      <c r="AV497" s="166"/>
      <c r="AW497" s="166"/>
      <c r="AX497" s="166"/>
      <c r="AY497" s="166"/>
      <c r="AZ497" s="166"/>
      <c r="BA497" s="166"/>
      <c r="BB497" s="166"/>
      <c r="BC497" s="166"/>
      <c r="BD497" s="166"/>
      <c r="BE497" s="166"/>
      <c r="BF497" s="166"/>
      <c r="BG497" s="166"/>
      <c r="BH497" s="166"/>
      <c r="BI497" s="166"/>
      <c r="BJ497" s="166"/>
      <c r="BK497" s="166"/>
      <c r="BL497" s="166"/>
      <c r="BM497" s="166"/>
      <c r="BN497" s="166"/>
      <c r="BO497" s="166"/>
      <c r="BP497" s="166"/>
      <c r="BQ497" s="166"/>
      <c r="BR497" s="166"/>
      <c r="BS497" s="166"/>
      <c r="BT497" s="166"/>
      <c r="BU497" s="166"/>
      <c r="BV497" s="166"/>
      <c r="BW497" s="166"/>
      <c r="BX497" s="166"/>
      <c r="BY497" s="166"/>
      <c r="BZ497" s="166"/>
      <c r="CA497" s="166"/>
      <c r="CB497" s="166"/>
      <c r="CC497" s="167"/>
      <c r="CD497" s="167"/>
      <c r="CE497" s="167"/>
      <c r="CF497" s="167"/>
      <c r="CG497" s="167"/>
      <c r="CH497" s="167"/>
      <c r="CI497" s="167"/>
      <c r="CJ497" s="167"/>
      <c r="CK497" s="167"/>
      <c r="CL497" s="167"/>
      <c r="CM497" s="167"/>
      <c r="CN497" s="167"/>
      <c r="CO497" s="167"/>
      <c r="CP497" s="167"/>
      <c r="CQ497" s="167"/>
      <c r="CR497" s="167"/>
      <c r="CS497" s="167"/>
      <c r="CT497" s="167"/>
      <c r="CU497" s="167"/>
      <c r="CV497" s="167"/>
      <c r="CW497" s="167"/>
      <c r="CX497" s="167"/>
      <c r="CY497" s="167"/>
      <c r="CZ497" s="167"/>
      <c r="DA497" s="167"/>
      <c r="DB497" s="167"/>
      <c r="DC497" s="167"/>
      <c r="DD497" s="167"/>
      <c r="DE497" s="167"/>
      <c r="DF497" s="167"/>
      <c r="DG497" s="167"/>
      <c r="DH497" s="167"/>
      <c r="DI497" s="167"/>
      <c r="DJ497" s="167"/>
      <c r="DK497" s="167"/>
      <c r="DL497" s="167"/>
      <c r="DM497" s="167"/>
      <c r="DN497" s="167"/>
      <c r="DO497" s="167"/>
      <c r="DP497" s="167"/>
      <c r="DQ497" s="167"/>
      <c r="DR497" s="167"/>
      <c r="DS497" s="167"/>
      <c r="DT497" s="167"/>
      <c r="DU497" s="167"/>
      <c r="DV497" s="167"/>
      <c r="DW497" s="167"/>
      <c r="DX497" s="167"/>
      <c r="DY497" s="167"/>
      <c r="DZ497" s="167"/>
      <c r="EA497" s="167"/>
      <c r="EB497" s="167"/>
      <c r="EC497" s="167"/>
      <c r="ED497" s="167"/>
      <c r="EE497" s="167"/>
      <c r="EF497" s="167"/>
      <c r="EG497" s="167"/>
      <c r="EH497" s="167"/>
      <c r="EI497" s="167"/>
      <c r="EJ497" s="167"/>
      <c r="EK497" s="167"/>
      <c r="EL497" s="167"/>
      <c r="EM497" s="167"/>
      <c r="EN497" s="167"/>
      <c r="EO497" s="167"/>
      <c r="EP497" s="167"/>
      <c r="EQ497" s="167"/>
      <c r="ER497" s="167"/>
      <c r="ES497" s="167"/>
      <c r="ET497" s="167"/>
      <c r="EU497" s="167"/>
      <c r="EV497" s="167"/>
      <c r="EW497" s="167"/>
      <c r="EX497" s="167"/>
      <c r="EY497" s="167"/>
      <c r="EZ497" s="167"/>
      <c r="FA497" s="167"/>
      <c r="FB497" s="167"/>
      <c r="FC497" s="167"/>
      <c r="FD497" s="167"/>
      <c r="FE497" s="167"/>
      <c r="FF497" s="167"/>
      <c r="FG497" s="167"/>
      <c r="FH497" s="167"/>
      <c r="FI497" s="167"/>
      <c r="FJ497" s="167"/>
      <c r="FK497" s="167"/>
      <c r="FL497" s="167"/>
      <c r="FM497" s="167"/>
      <c r="FN497" s="167"/>
      <c r="FO497" s="167"/>
      <c r="FP497" s="167"/>
    </row>
    <row r="498" spans="1:172" s="168" customFormat="1" x14ac:dyDescent="0.25">
      <c r="A498" s="47"/>
      <c r="B498" s="15" t="s">
        <v>61</v>
      </c>
      <c r="C498" s="169"/>
      <c r="D498" s="69"/>
      <c r="E498" s="48">
        <v>49</v>
      </c>
      <c r="F498" s="69"/>
      <c r="G498" s="48"/>
      <c r="H498" s="69"/>
      <c r="I498" s="104"/>
      <c r="J498" s="40"/>
      <c r="K498" s="15"/>
      <c r="L498" s="165"/>
      <c r="M498" s="165"/>
      <c r="N498" s="165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/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66"/>
      <c r="AK498" s="166"/>
      <c r="AL498" s="166"/>
      <c r="AM498" s="166"/>
      <c r="AN498" s="166"/>
      <c r="AO498" s="166"/>
      <c r="AP498" s="166"/>
      <c r="AQ498" s="166"/>
      <c r="AR498" s="166"/>
      <c r="AS498" s="166"/>
      <c r="AT498" s="166"/>
      <c r="AU498" s="166"/>
      <c r="AV498" s="166"/>
      <c r="AW498" s="166"/>
      <c r="AX498" s="166"/>
      <c r="AY498" s="166"/>
      <c r="AZ498" s="166"/>
      <c r="BA498" s="166"/>
      <c r="BB498" s="166"/>
      <c r="BC498" s="166"/>
      <c r="BD498" s="166"/>
      <c r="BE498" s="166"/>
      <c r="BF498" s="166"/>
      <c r="BG498" s="166"/>
      <c r="BH498" s="166"/>
      <c r="BI498" s="166"/>
      <c r="BJ498" s="166"/>
      <c r="BK498" s="166"/>
      <c r="BL498" s="166"/>
      <c r="BM498" s="166"/>
      <c r="BN498" s="166"/>
      <c r="BO498" s="166"/>
      <c r="BP498" s="166"/>
      <c r="BQ498" s="166"/>
      <c r="BR498" s="166"/>
      <c r="BS498" s="166"/>
      <c r="BT498" s="166"/>
      <c r="BU498" s="166"/>
      <c r="BV498" s="166"/>
      <c r="BW498" s="166"/>
      <c r="BX498" s="166"/>
      <c r="BY498" s="166"/>
      <c r="BZ498" s="166"/>
      <c r="CA498" s="166"/>
      <c r="CB498" s="166"/>
      <c r="CC498" s="167"/>
      <c r="CD498" s="167"/>
      <c r="CE498" s="167"/>
      <c r="CF498" s="167"/>
      <c r="CG498" s="167"/>
      <c r="CH498" s="167"/>
      <c r="CI498" s="167"/>
      <c r="CJ498" s="167"/>
      <c r="CK498" s="167"/>
      <c r="CL498" s="167"/>
      <c r="CM498" s="167"/>
      <c r="CN498" s="167"/>
      <c r="CO498" s="167"/>
      <c r="CP498" s="167"/>
      <c r="CQ498" s="167"/>
      <c r="CR498" s="167"/>
      <c r="CS498" s="167"/>
      <c r="CT498" s="167"/>
      <c r="CU498" s="167"/>
      <c r="CV498" s="167"/>
      <c r="CW498" s="167"/>
      <c r="CX498" s="167"/>
      <c r="CY498" s="167"/>
      <c r="CZ498" s="167"/>
      <c r="DA498" s="167"/>
      <c r="DB498" s="167"/>
      <c r="DC498" s="167"/>
      <c r="DD498" s="167"/>
      <c r="DE498" s="167"/>
      <c r="DF498" s="167"/>
      <c r="DG498" s="167"/>
      <c r="DH498" s="167"/>
      <c r="DI498" s="167"/>
      <c r="DJ498" s="167"/>
      <c r="DK498" s="167"/>
      <c r="DL498" s="167"/>
      <c r="DM498" s="167"/>
      <c r="DN498" s="167"/>
      <c r="DO498" s="167"/>
      <c r="DP498" s="167"/>
      <c r="DQ498" s="167"/>
      <c r="DR498" s="167"/>
      <c r="DS498" s="167"/>
      <c r="DT498" s="167"/>
      <c r="DU498" s="167"/>
      <c r="DV498" s="167"/>
      <c r="DW498" s="167"/>
      <c r="DX498" s="167"/>
      <c r="DY498" s="167"/>
      <c r="DZ498" s="167"/>
      <c r="EA498" s="167"/>
      <c r="EB498" s="167"/>
      <c r="EC498" s="167"/>
      <c r="ED498" s="167"/>
      <c r="EE498" s="167"/>
      <c r="EF498" s="167"/>
      <c r="EG498" s="167"/>
      <c r="EH498" s="167"/>
      <c r="EI498" s="167"/>
      <c r="EJ498" s="167"/>
      <c r="EK498" s="167"/>
      <c r="EL498" s="167"/>
      <c r="EM498" s="167"/>
      <c r="EN498" s="167"/>
      <c r="EO498" s="167"/>
      <c r="EP498" s="167"/>
      <c r="EQ498" s="167"/>
      <c r="ER498" s="167"/>
      <c r="ES498" s="167"/>
      <c r="ET498" s="167"/>
      <c r="EU498" s="167"/>
      <c r="EV498" s="167"/>
      <c r="EW498" s="167"/>
      <c r="EX498" s="167"/>
      <c r="EY498" s="167"/>
      <c r="EZ498" s="167"/>
      <c r="FA498" s="167"/>
      <c r="FB498" s="167"/>
      <c r="FC498" s="167"/>
      <c r="FD498" s="167"/>
      <c r="FE498" s="167"/>
      <c r="FF498" s="167"/>
      <c r="FG498" s="167"/>
      <c r="FH498" s="167"/>
      <c r="FI498" s="167"/>
      <c r="FJ498" s="167"/>
      <c r="FK498" s="167"/>
      <c r="FL498" s="167"/>
      <c r="FM498" s="167"/>
      <c r="FN498" s="167"/>
      <c r="FO498" s="167"/>
      <c r="FP498" s="167"/>
    </row>
    <row r="499" spans="1:172" s="168" customFormat="1" x14ac:dyDescent="0.25">
      <c r="A499" s="47"/>
      <c r="B499" s="15" t="s">
        <v>55</v>
      </c>
      <c r="C499" s="169"/>
      <c r="D499" s="69">
        <v>0.8</v>
      </c>
      <c r="E499" s="48">
        <v>0.8</v>
      </c>
      <c r="F499" s="69"/>
      <c r="G499" s="48"/>
      <c r="H499" s="69"/>
      <c r="I499" s="104"/>
      <c r="J499" s="40"/>
      <c r="K499" s="15"/>
      <c r="L499" s="165"/>
      <c r="M499" s="165"/>
      <c r="N499" s="165"/>
      <c r="O499" s="166"/>
      <c r="P499" s="166"/>
      <c r="Q499" s="166"/>
      <c r="R499" s="166"/>
      <c r="S499" s="166"/>
      <c r="T499" s="166"/>
      <c r="U499" s="166"/>
      <c r="V499" s="166"/>
      <c r="W499" s="166"/>
      <c r="X499" s="166"/>
      <c r="Y499" s="166"/>
      <c r="Z499" s="166"/>
      <c r="AA499" s="166"/>
      <c r="AB499" s="166"/>
      <c r="AC499" s="166"/>
      <c r="AD499" s="166"/>
      <c r="AE499" s="166"/>
      <c r="AF499" s="166"/>
      <c r="AG499" s="166"/>
      <c r="AH499" s="166"/>
      <c r="AI499" s="166"/>
      <c r="AJ499" s="166"/>
      <c r="AK499" s="166"/>
      <c r="AL499" s="166"/>
      <c r="AM499" s="166"/>
      <c r="AN499" s="166"/>
      <c r="AO499" s="166"/>
      <c r="AP499" s="166"/>
      <c r="AQ499" s="166"/>
      <c r="AR499" s="166"/>
      <c r="AS499" s="166"/>
      <c r="AT499" s="166"/>
      <c r="AU499" s="166"/>
      <c r="AV499" s="166"/>
      <c r="AW499" s="166"/>
      <c r="AX499" s="166"/>
      <c r="AY499" s="166"/>
      <c r="AZ499" s="166"/>
      <c r="BA499" s="166"/>
      <c r="BB499" s="166"/>
      <c r="BC499" s="166"/>
      <c r="BD499" s="166"/>
      <c r="BE499" s="166"/>
      <c r="BF499" s="166"/>
      <c r="BG499" s="166"/>
      <c r="BH499" s="166"/>
      <c r="BI499" s="166"/>
      <c r="BJ499" s="166"/>
      <c r="BK499" s="166"/>
      <c r="BL499" s="166"/>
      <c r="BM499" s="166"/>
      <c r="BN499" s="166"/>
      <c r="BO499" s="166"/>
      <c r="BP499" s="166"/>
      <c r="BQ499" s="166"/>
      <c r="BR499" s="166"/>
      <c r="BS499" s="166"/>
      <c r="BT499" s="166"/>
      <c r="BU499" s="166"/>
      <c r="BV499" s="166"/>
      <c r="BW499" s="166"/>
      <c r="BX499" s="166"/>
      <c r="BY499" s="166"/>
      <c r="BZ499" s="166"/>
      <c r="CA499" s="166"/>
      <c r="CB499" s="166"/>
      <c r="CC499" s="167"/>
      <c r="CD499" s="167"/>
      <c r="CE499" s="167"/>
      <c r="CF499" s="167"/>
      <c r="CG499" s="167"/>
      <c r="CH499" s="167"/>
      <c r="CI499" s="167"/>
      <c r="CJ499" s="167"/>
      <c r="CK499" s="167"/>
      <c r="CL499" s="167"/>
      <c r="CM499" s="167"/>
      <c r="CN499" s="167"/>
      <c r="CO499" s="167"/>
      <c r="CP499" s="167"/>
      <c r="CQ499" s="167"/>
      <c r="CR499" s="167"/>
      <c r="CS499" s="167"/>
      <c r="CT499" s="167"/>
      <c r="CU499" s="167"/>
      <c r="CV499" s="167"/>
      <c r="CW499" s="167"/>
      <c r="CX499" s="167"/>
      <c r="CY499" s="167"/>
      <c r="CZ499" s="167"/>
      <c r="DA499" s="167"/>
      <c r="DB499" s="167"/>
      <c r="DC499" s="167"/>
      <c r="DD499" s="167"/>
      <c r="DE499" s="167"/>
      <c r="DF499" s="167"/>
      <c r="DG499" s="167"/>
      <c r="DH499" s="167"/>
      <c r="DI499" s="167"/>
      <c r="DJ499" s="167"/>
      <c r="DK499" s="167"/>
      <c r="DL499" s="167"/>
      <c r="DM499" s="167"/>
      <c r="DN499" s="167"/>
      <c r="DO499" s="167"/>
      <c r="DP499" s="167"/>
      <c r="DQ499" s="167"/>
      <c r="DR499" s="167"/>
      <c r="DS499" s="167"/>
      <c r="DT499" s="167"/>
      <c r="DU499" s="167"/>
      <c r="DV499" s="167"/>
      <c r="DW499" s="167"/>
      <c r="DX499" s="167"/>
      <c r="DY499" s="167"/>
      <c r="DZ499" s="167"/>
      <c r="EA499" s="167"/>
      <c r="EB499" s="167"/>
      <c r="EC499" s="167"/>
      <c r="ED499" s="167"/>
      <c r="EE499" s="167"/>
      <c r="EF499" s="167"/>
      <c r="EG499" s="167"/>
      <c r="EH499" s="167"/>
      <c r="EI499" s="167"/>
      <c r="EJ499" s="167"/>
      <c r="EK499" s="167"/>
      <c r="EL499" s="167"/>
      <c r="EM499" s="167"/>
      <c r="EN499" s="167"/>
      <c r="EO499" s="167"/>
      <c r="EP499" s="167"/>
      <c r="EQ499" s="167"/>
      <c r="ER499" s="167"/>
      <c r="ES499" s="167"/>
      <c r="ET499" s="167"/>
      <c r="EU499" s="167"/>
      <c r="EV499" s="167"/>
      <c r="EW499" s="167"/>
      <c r="EX499" s="167"/>
      <c r="EY499" s="167"/>
      <c r="EZ499" s="167"/>
      <c r="FA499" s="167"/>
      <c r="FB499" s="167"/>
      <c r="FC499" s="167"/>
      <c r="FD499" s="167"/>
      <c r="FE499" s="167"/>
      <c r="FF499" s="167"/>
      <c r="FG499" s="167"/>
      <c r="FH499" s="167"/>
      <c r="FI499" s="167"/>
      <c r="FJ499" s="167"/>
      <c r="FK499" s="167"/>
      <c r="FL499" s="167"/>
      <c r="FM499" s="167"/>
      <c r="FN499" s="167"/>
      <c r="FO499" s="167"/>
      <c r="FP499" s="167"/>
    </row>
    <row r="500" spans="1:172" x14ac:dyDescent="0.25">
      <c r="A500" s="54" t="s">
        <v>163</v>
      </c>
      <c r="B500" s="21"/>
      <c r="C500" s="55">
        <v>100</v>
      </c>
      <c r="D500" s="122"/>
      <c r="E500" s="55"/>
      <c r="F500" s="59">
        <v>3</v>
      </c>
      <c r="G500" s="59">
        <v>2.5</v>
      </c>
      <c r="H500" s="59">
        <v>4.2</v>
      </c>
      <c r="I500" s="59">
        <v>55.6</v>
      </c>
      <c r="J500" s="40" t="s">
        <v>83</v>
      </c>
    </row>
    <row r="501" spans="1:172" x14ac:dyDescent="0.25">
      <c r="A501" s="54"/>
      <c r="B501" s="21" t="s">
        <v>165</v>
      </c>
      <c r="C501" s="55"/>
      <c r="D501" s="122">
        <v>103.64</v>
      </c>
      <c r="E501" s="55">
        <v>100</v>
      </c>
      <c r="F501" s="59"/>
      <c r="G501" s="24"/>
      <c r="H501" s="59"/>
      <c r="I501" s="24"/>
      <c r="J501" s="40"/>
    </row>
    <row r="502" spans="1:172" s="168" customFormat="1" ht="31.5" x14ac:dyDescent="0.25">
      <c r="A502" s="47" t="s">
        <v>229</v>
      </c>
      <c r="B502" s="15"/>
      <c r="C502" s="169" t="s">
        <v>340</v>
      </c>
      <c r="D502" s="69"/>
      <c r="E502" s="48"/>
      <c r="F502" s="17">
        <v>5.5</v>
      </c>
      <c r="G502" s="51">
        <v>7.5</v>
      </c>
      <c r="H502" s="17">
        <v>27</v>
      </c>
      <c r="I502" s="51">
        <v>199</v>
      </c>
      <c r="J502" s="40" t="s">
        <v>231</v>
      </c>
      <c r="K502" s="15"/>
      <c r="L502" s="165"/>
      <c r="M502" s="165"/>
      <c r="N502" s="165"/>
      <c r="O502" s="166"/>
      <c r="P502" s="166"/>
      <c r="Q502" s="166"/>
      <c r="R502" s="166"/>
      <c r="S502" s="166"/>
      <c r="T502" s="166"/>
      <c r="U502" s="166"/>
      <c r="V502" s="166"/>
      <c r="W502" s="166"/>
      <c r="X502" s="166"/>
      <c r="Y502" s="166"/>
      <c r="Z502" s="166"/>
      <c r="AA502" s="166"/>
      <c r="AB502" s="166"/>
      <c r="AC502" s="166"/>
      <c r="AD502" s="166"/>
      <c r="AE502" s="166"/>
      <c r="AF502" s="166"/>
      <c r="AG502" s="166"/>
      <c r="AH502" s="166"/>
      <c r="AI502" s="166"/>
      <c r="AJ502" s="166"/>
      <c r="AK502" s="166"/>
      <c r="AL502" s="166"/>
      <c r="AM502" s="166"/>
      <c r="AN502" s="166"/>
      <c r="AO502" s="166"/>
      <c r="AP502" s="166"/>
      <c r="AQ502" s="166"/>
      <c r="AR502" s="166"/>
      <c r="AS502" s="166"/>
      <c r="AT502" s="166"/>
      <c r="AU502" s="166"/>
      <c r="AV502" s="166"/>
      <c r="AW502" s="166"/>
      <c r="AX502" s="166"/>
      <c r="AY502" s="166"/>
      <c r="AZ502" s="166"/>
      <c r="BA502" s="166"/>
      <c r="BB502" s="166"/>
      <c r="BC502" s="166"/>
      <c r="BD502" s="166"/>
      <c r="BE502" s="166"/>
      <c r="BF502" s="166"/>
      <c r="BG502" s="166"/>
      <c r="BH502" s="166"/>
      <c r="BI502" s="166"/>
      <c r="BJ502" s="166"/>
      <c r="BK502" s="166"/>
      <c r="BL502" s="166"/>
      <c r="BM502" s="166"/>
      <c r="BN502" s="166"/>
      <c r="BO502" s="166"/>
      <c r="BP502" s="166"/>
      <c r="BQ502" s="166"/>
      <c r="BR502" s="166"/>
      <c r="BS502" s="166"/>
      <c r="BT502" s="166"/>
      <c r="BU502" s="166"/>
      <c r="BV502" s="166"/>
      <c r="BW502" s="166"/>
      <c r="BX502" s="166"/>
      <c r="BY502" s="166"/>
      <c r="BZ502" s="166"/>
      <c r="CA502" s="166"/>
      <c r="CB502" s="166"/>
      <c r="CC502" s="167"/>
      <c r="CD502" s="167"/>
      <c r="CE502" s="167"/>
      <c r="CF502" s="167"/>
      <c r="CG502" s="167"/>
      <c r="CH502" s="167"/>
      <c r="CI502" s="167"/>
      <c r="CJ502" s="167"/>
      <c r="CK502" s="167"/>
      <c r="CL502" s="167"/>
      <c r="CM502" s="167"/>
      <c r="CN502" s="167"/>
      <c r="CO502" s="167"/>
      <c r="CP502" s="167"/>
      <c r="CQ502" s="167"/>
      <c r="CR502" s="167"/>
      <c r="CS502" s="167"/>
      <c r="CT502" s="167"/>
      <c r="CU502" s="167"/>
      <c r="CV502" s="167"/>
      <c r="CW502" s="167"/>
      <c r="CX502" s="167"/>
      <c r="CY502" s="167"/>
      <c r="CZ502" s="167"/>
      <c r="DA502" s="167"/>
      <c r="DB502" s="167"/>
      <c r="DC502" s="167"/>
      <c r="DD502" s="167"/>
      <c r="DE502" s="167"/>
      <c r="DF502" s="167"/>
      <c r="DG502" s="167"/>
      <c r="DH502" s="167"/>
      <c r="DI502" s="167"/>
      <c r="DJ502" s="167"/>
      <c r="DK502" s="167"/>
      <c r="DL502" s="167"/>
      <c r="DM502" s="167"/>
      <c r="DN502" s="167"/>
      <c r="DO502" s="167"/>
      <c r="DP502" s="167"/>
      <c r="DQ502" s="167"/>
      <c r="DR502" s="167"/>
      <c r="DS502" s="167"/>
      <c r="DT502" s="167"/>
      <c r="DU502" s="167"/>
      <c r="DV502" s="167"/>
      <c r="DW502" s="167"/>
      <c r="DX502" s="167"/>
      <c r="DY502" s="167"/>
      <c r="DZ502" s="167"/>
      <c r="EA502" s="167"/>
      <c r="EB502" s="167"/>
      <c r="EC502" s="167"/>
      <c r="ED502" s="167"/>
      <c r="EE502" s="167"/>
      <c r="EF502" s="167"/>
      <c r="EG502" s="167"/>
      <c r="EH502" s="167"/>
      <c r="EI502" s="167"/>
      <c r="EJ502" s="167"/>
      <c r="EK502" s="167"/>
      <c r="EL502" s="167"/>
      <c r="EM502" s="167"/>
      <c r="EN502" s="167"/>
      <c r="EO502" s="167"/>
      <c r="EP502" s="167"/>
      <c r="EQ502" s="167"/>
      <c r="ER502" s="167"/>
      <c r="ES502" s="167"/>
      <c r="ET502" s="167"/>
      <c r="EU502" s="167"/>
      <c r="EV502" s="167"/>
      <c r="EW502" s="167"/>
      <c r="EX502" s="167"/>
      <c r="EY502" s="167"/>
      <c r="EZ502" s="167"/>
      <c r="FA502" s="167"/>
      <c r="FB502" s="167"/>
      <c r="FC502" s="167"/>
      <c r="FD502" s="167"/>
      <c r="FE502" s="167"/>
      <c r="FF502" s="167"/>
      <c r="FG502" s="167"/>
      <c r="FH502" s="167"/>
      <c r="FI502" s="167"/>
      <c r="FJ502" s="167"/>
      <c r="FK502" s="167"/>
      <c r="FL502" s="167"/>
      <c r="FM502" s="167"/>
      <c r="FN502" s="167"/>
      <c r="FO502" s="167"/>
      <c r="FP502" s="167"/>
    </row>
    <row r="503" spans="1:172" s="53" customFormat="1" x14ac:dyDescent="0.25">
      <c r="A503" s="47"/>
      <c r="B503" s="15" t="s">
        <v>59</v>
      </c>
      <c r="C503" s="169"/>
      <c r="D503" s="69">
        <v>36.4</v>
      </c>
      <c r="E503" s="48">
        <v>36.4</v>
      </c>
      <c r="F503" s="69"/>
      <c r="G503" s="48"/>
      <c r="H503" s="69"/>
      <c r="I503" s="104"/>
      <c r="J503" s="40"/>
      <c r="K503" s="21"/>
      <c r="L503" s="98"/>
      <c r="M503" s="98"/>
      <c r="N503" s="98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  <c r="AA503" s="20"/>
      <c r="AB503" s="20"/>
      <c r="AC503" s="20"/>
      <c r="AD503" s="20"/>
      <c r="AE503" s="20"/>
      <c r="AF503" s="20"/>
      <c r="AG503" s="20"/>
      <c r="AH503" s="20"/>
      <c r="AI503" s="20"/>
      <c r="AJ503" s="20"/>
      <c r="AK503" s="20"/>
      <c r="AL503" s="20"/>
      <c r="AM503" s="20"/>
      <c r="AN503" s="20"/>
      <c r="AO503" s="20"/>
      <c r="AP503" s="20"/>
      <c r="AQ503" s="20"/>
      <c r="AR503" s="20"/>
      <c r="AS503" s="20"/>
      <c r="AT503" s="20"/>
      <c r="AU503" s="20"/>
      <c r="AV503" s="20"/>
      <c r="AW503" s="20"/>
      <c r="AX503" s="20"/>
      <c r="AY503" s="20"/>
      <c r="AZ503" s="20"/>
      <c r="BA503" s="20"/>
      <c r="BB503" s="20"/>
      <c r="BC503" s="20"/>
      <c r="BD503" s="20"/>
      <c r="BE503" s="20"/>
      <c r="BF503" s="20"/>
      <c r="BG503" s="20"/>
      <c r="BH503" s="20"/>
      <c r="BI503" s="20"/>
      <c r="BJ503" s="20"/>
      <c r="BK503" s="20"/>
      <c r="BL503" s="20"/>
      <c r="BM503" s="20"/>
      <c r="BN503" s="20"/>
      <c r="BO503" s="20"/>
      <c r="BP503" s="20"/>
      <c r="BQ503" s="20"/>
      <c r="BR503" s="20"/>
      <c r="BS503" s="20"/>
      <c r="BT503" s="20"/>
      <c r="BU503" s="20"/>
      <c r="BV503" s="20"/>
      <c r="BW503" s="20"/>
      <c r="BX503" s="20"/>
      <c r="BY503" s="20"/>
      <c r="BZ503" s="20"/>
      <c r="CA503" s="20"/>
      <c r="CB503" s="20"/>
    </row>
    <row r="504" spans="1:172" x14ac:dyDescent="0.25">
      <c r="A504" s="47"/>
      <c r="B504" s="15" t="s">
        <v>25</v>
      </c>
      <c r="C504" s="169"/>
      <c r="D504" s="69">
        <v>44.7</v>
      </c>
      <c r="E504" s="48">
        <v>44.7</v>
      </c>
      <c r="F504" s="69"/>
      <c r="G504" s="48"/>
      <c r="H504" s="69"/>
      <c r="I504" s="104"/>
      <c r="J504" s="40"/>
    </row>
    <row r="505" spans="1:172" x14ac:dyDescent="0.25">
      <c r="A505" s="47"/>
      <c r="B505" s="15" t="s">
        <v>70</v>
      </c>
      <c r="C505" s="169"/>
      <c r="D505" s="69">
        <v>21</v>
      </c>
      <c r="E505" s="48">
        <v>21</v>
      </c>
      <c r="F505" s="69"/>
      <c r="G505" s="48"/>
      <c r="H505" s="69"/>
      <c r="I505" s="104"/>
      <c r="J505" s="40"/>
    </row>
    <row r="506" spans="1:172" x14ac:dyDescent="0.25">
      <c r="A506" s="47"/>
      <c r="B506" s="15" t="s">
        <v>52</v>
      </c>
      <c r="C506" s="169"/>
      <c r="D506" s="69">
        <v>13.3</v>
      </c>
      <c r="E506" s="48">
        <v>10</v>
      </c>
      <c r="F506" s="69"/>
      <c r="G506" s="48"/>
      <c r="H506" s="69"/>
      <c r="I506" s="104"/>
      <c r="J506" s="40"/>
    </row>
    <row r="507" spans="1:172" x14ac:dyDescent="0.25">
      <c r="A507" s="47"/>
      <c r="B507" s="15" t="s">
        <v>53</v>
      </c>
      <c r="C507" s="169"/>
      <c r="D507" s="69">
        <v>6</v>
      </c>
      <c r="E507" s="48">
        <v>5</v>
      </c>
      <c r="F507" s="69"/>
      <c r="G507" s="48"/>
      <c r="H507" s="69"/>
      <c r="I507" s="104"/>
      <c r="J507" s="40"/>
    </row>
    <row r="508" spans="1:172" x14ac:dyDescent="0.25">
      <c r="A508" s="47"/>
      <c r="B508" s="15" t="s">
        <v>55</v>
      </c>
      <c r="C508" s="169"/>
      <c r="D508" s="69">
        <v>4.9000000000000004</v>
      </c>
      <c r="E508" s="48">
        <v>4.9000000000000004</v>
      </c>
      <c r="F508" s="69"/>
      <c r="G508" s="48"/>
      <c r="H508" s="69"/>
      <c r="I508" s="104"/>
      <c r="J508" s="40"/>
    </row>
    <row r="509" spans="1:172" x14ac:dyDescent="0.25">
      <c r="A509" s="47"/>
      <c r="B509" s="15" t="s">
        <v>66</v>
      </c>
      <c r="C509" s="169"/>
      <c r="D509" s="69">
        <v>0.4</v>
      </c>
      <c r="E509" s="48">
        <v>0.4</v>
      </c>
      <c r="F509" s="69"/>
      <c r="G509" s="48"/>
      <c r="H509" s="69"/>
      <c r="I509" s="104"/>
      <c r="J509" s="40"/>
    </row>
    <row r="510" spans="1:172" s="144" customFormat="1" x14ac:dyDescent="0.25">
      <c r="A510" s="54" t="s">
        <v>29</v>
      </c>
      <c r="B510" s="21"/>
      <c r="C510" s="55" t="s">
        <v>321</v>
      </c>
      <c r="D510" s="56"/>
      <c r="E510" s="57"/>
      <c r="F510" s="58">
        <v>0.05</v>
      </c>
      <c r="G510" s="59">
        <v>0.01</v>
      </c>
      <c r="H510" s="24">
        <v>4.42</v>
      </c>
      <c r="I510" s="59">
        <v>18</v>
      </c>
      <c r="J510" s="40" t="s">
        <v>31</v>
      </c>
      <c r="K510" s="21"/>
      <c r="L510" s="98"/>
      <c r="M510" s="98"/>
      <c r="N510" s="98"/>
      <c r="O510" s="98"/>
      <c r="P510" s="98"/>
      <c r="Q510" s="98"/>
      <c r="R510" s="98"/>
      <c r="S510" s="98"/>
      <c r="T510" s="98"/>
      <c r="U510" s="98"/>
      <c r="V510" s="98"/>
      <c r="W510" s="98"/>
      <c r="X510" s="98"/>
      <c r="Y510" s="98"/>
      <c r="Z510" s="98"/>
      <c r="AA510" s="98"/>
      <c r="AB510" s="98"/>
      <c r="AC510" s="98"/>
      <c r="AD510" s="98"/>
      <c r="AE510" s="98"/>
      <c r="AF510" s="98"/>
      <c r="AG510" s="98"/>
      <c r="AH510" s="98"/>
      <c r="AI510" s="98"/>
      <c r="AJ510" s="98"/>
      <c r="AK510" s="98"/>
      <c r="AL510" s="98"/>
      <c r="AM510" s="98"/>
      <c r="AN510" s="98"/>
      <c r="AO510" s="98"/>
      <c r="AP510" s="98"/>
      <c r="AQ510" s="98"/>
      <c r="AR510" s="98"/>
      <c r="AS510" s="98"/>
      <c r="AT510" s="98"/>
      <c r="AU510" s="98"/>
      <c r="AV510" s="98"/>
      <c r="AW510" s="98"/>
      <c r="AX510" s="98"/>
      <c r="AY510" s="98"/>
      <c r="AZ510" s="98"/>
      <c r="BA510" s="98"/>
      <c r="BB510" s="98"/>
      <c r="BC510" s="98"/>
      <c r="BD510" s="98"/>
      <c r="BE510" s="98"/>
      <c r="BF510" s="98"/>
      <c r="BG510" s="98"/>
      <c r="BH510" s="98"/>
      <c r="BI510" s="98"/>
      <c r="BJ510" s="98"/>
      <c r="BK510" s="98"/>
      <c r="BL510" s="98"/>
      <c r="BM510" s="98"/>
      <c r="BN510" s="98"/>
      <c r="BO510" s="98"/>
      <c r="BP510" s="98"/>
      <c r="BQ510" s="98"/>
      <c r="BR510" s="98"/>
      <c r="BS510" s="98"/>
      <c r="BT510" s="98"/>
      <c r="BU510" s="98"/>
      <c r="BV510" s="98"/>
      <c r="BW510" s="98"/>
      <c r="BX510" s="98"/>
      <c r="BY510" s="98"/>
      <c r="BZ510" s="98"/>
      <c r="CA510" s="98"/>
      <c r="CB510" s="98"/>
    </row>
    <row r="511" spans="1:172" s="144" customFormat="1" x14ac:dyDescent="0.25">
      <c r="A511" s="54"/>
      <c r="B511" s="21" t="s">
        <v>32</v>
      </c>
      <c r="C511" s="63"/>
      <c r="D511" s="25">
        <v>0.2</v>
      </c>
      <c r="E511" s="55">
        <v>0.2</v>
      </c>
      <c r="F511" s="58"/>
      <c r="G511" s="58"/>
      <c r="H511" s="59"/>
      <c r="I511" s="59"/>
      <c r="J511" s="40"/>
      <c r="K511" s="21"/>
      <c r="L511" s="98"/>
      <c r="M511" s="98"/>
      <c r="N511" s="98"/>
      <c r="O511" s="98"/>
      <c r="P511" s="98"/>
      <c r="Q511" s="98"/>
      <c r="R511" s="98"/>
      <c r="S511" s="98"/>
      <c r="T511" s="98"/>
      <c r="U511" s="98"/>
      <c r="V511" s="98"/>
      <c r="W511" s="98"/>
      <c r="X511" s="98"/>
      <c r="Y511" s="98"/>
      <c r="Z511" s="98"/>
      <c r="AA511" s="98"/>
      <c r="AB511" s="98"/>
      <c r="AC511" s="98"/>
      <c r="AD511" s="98"/>
      <c r="AE511" s="98"/>
      <c r="AF511" s="98"/>
      <c r="AG511" s="98"/>
      <c r="AH511" s="98"/>
      <c r="AI511" s="98"/>
      <c r="AJ511" s="98"/>
      <c r="AK511" s="98"/>
      <c r="AL511" s="98"/>
      <c r="AM511" s="98"/>
      <c r="AN511" s="98"/>
      <c r="AO511" s="98"/>
      <c r="AP511" s="98"/>
      <c r="AQ511" s="98"/>
      <c r="AR511" s="98"/>
      <c r="AS511" s="98"/>
      <c r="AT511" s="98"/>
      <c r="AU511" s="98"/>
      <c r="AV511" s="98"/>
      <c r="AW511" s="98"/>
      <c r="AX511" s="98"/>
      <c r="AY511" s="98"/>
      <c r="AZ511" s="98"/>
      <c r="BA511" s="98"/>
      <c r="BB511" s="98"/>
      <c r="BC511" s="98"/>
      <c r="BD511" s="98"/>
      <c r="BE511" s="98"/>
      <c r="BF511" s="98"/>
      <c r="BG511" s="98"/>
      <c r="BH511" s="98"/>
      <c r="BI511" s="98"/>
      <c r="BJ511" s="98"/>
      <c r="BK511" s="98"/>
      <c r="BL511" s="98"/>
      <c r="BM511" s="98"/>
      <c r="BN511" s="98"/>
      <c r="BO511" s="98"/>
      <c r="BP511" s="98"/>
      <c r="BQ511" s="98"/>
      <c r="BR511" s="98"/>
      <c r="BS511" s="98"/>
      <c r="BT511" s="98"/>
      <c r="BU511" s="98"/>
      <c r="BV511" s="98"/>
      <c r="BW511" s="98"/>
      <c r="BX511" s="98"/>
      <c r="BY511" s="98"/>
      <c r="BZ511" s="98"/>
      <c r="CA511" s="98"/>
      <c r="CB511" s="98"/>
    </row>
    <row r="512" spans="1:172" s="144" customFormat="1" x14ac:dyDescent="0.25">
      <c r="A512" s="54"/>
      <c r="B512" s="21" t="s">
        <v>26</v>
      </c>
      <c r="C512" s="63"/>
      <c r="D512" s="25">
        <v>4</v>
      </c>
      <c r="E512" s="55">
        <v>4</v>
      </c>
      <c r="F512" s="58"/>
      <c r="G512" s="58"/>
      <c r="H512" s="59"/>
      <c r="I512" s="58"/>
      <c r="J512" s="40"/>
      <c r="K512" s="21"/>
      <c r="L512" s="98"/>
      <c r="M512" s="98"/>
      <c r="N512" s="98"/>
      <c r="O512" s="98"/>
      <c r="P512" s="98"/>
      <c r="Q512" s="98"/>
      <c r="R512" s="98"/>
      <c r="S512" s="98"/>
      <c r="T512" s="98"/>
      <c r="U512" s="98"/>
      <c r="V512" s="98"/>
      <c r="W512" s="98"/>
      <c r="X512" s="98"/>
      <c r="Y512" s="98"/>
      <c r="Z512" s="98"/>
      <c r="AA512" s="98"/>
      <c r="AB512" s="98"/>
      <c r="AC512" s="98"/>
      <c r="AD512" s="98"/>
      <c r="AE512" s="98"/>
      <c r="AF512" s="98"/>
      <c r="AG512" s="98"/>
      <c r="AH512" s="98"/>
      <c r="AI512" s="98"/>
      <c r="AJ512" s="98"/>
      <c r="AK512" s="98"/>
      <c r="AL512" s="98"/>
      <c r="AM512" s="98"/>
      <c r="AN512" s="98"/>
      <c r="AO512" s="98"/>
      <c r="AP512" s="98"/>
      <c r="AQ512" s="98"/>
      <c r="AR512" s="98"/>
      <c r="AS512" s="98"/>
      <c r="AT512" s="98"/>
      <c r="AU512" s="98"/>
      <c r="AV512" s="98"/>
      <c r="AW512" s="98"/>
      <c r="AX512" s="98"/>
      <c r="AY512" s="98"/>
      <c r="AZ512" s="98"/>
      <c r="BA512" s="98"/>
      <c r="BB512" s="98"/>
      <c r="BC512" s="98"/>
      <c r="BD512" s="98"/>
      <c r="BE512" s="98"/>
      <c r="BF512" s="98"/>
      <c r="BG512" s="98"/>
      <c r="BH512" s="98"/>
      <c r="BI512" s="98"/>
      <c r="BJ512" s="98"/>
      <c r="BK512" s="98"/>
      <c r="BL512" s="98"/>
      <c r="BM512" s="98"/>
      <c r="BN512" s="98"/>
      <c r="BO512" s="98"/>
      <c r="BP512" s="98"/>
      <c r="BQ512" s="98"/>
      <c r="BR512" s="98"/>
      <c r="BS512" s="98"/>
      <c r="BT512" s="98"/>
      <c r="BU512" s="98"/>
      <c r="BV512" s="98"/>
      <c r="BW512" s="98"/>
      <c r="BX512" s="98"/>
      <c r="BY512" s="98"/>
      <c r="BZ512" s="98"/>
      <c r="CA512" s="98"/>
      <c r="CB512" s="98"/>
    </row>
    <row r="513" spans="1:108" s="144" customFormat="1" x14ac:dyDescent="0.25">
      <c r="A513" s="54"/>
      <c r="B513" s="21" t="s">
        <v>33</v>
      </c>
      <c r="C513" s="63"/>
      <c r="D513" s="25">
        <v>160</v>
      </c>
      <c r="E513" s="55">
        <v>160</v>
      </c>
      <c r="F513" s="58"/>
      <c r="G513" s="58"/>
      <c r="H513" s="59"/>
      <c r="I513" s="58"/>
      <c r="J513" s="40"/>
      <c r="K513" s="21"/>
      <c r="L513" s="98"/>
      <c r="M513" s="98"/>
      <c r="N513" s="98"/>
      <c r="O513" s="98"/>
      <c r="P513" s="98"/>
      <c r="Q513" s="98"/>
      <c r="R513" s="98"/>
      <c r="S513" s="98"/>
      <c r="T513" s="98"/>
      <c r="U513" s="98"/>
      <c r="V513" s="98"/>
      <c r="W513" s="98"/>
      <c r="X513" s="98"/>
      <c r="Y513" s="98"/>
      <c r="Z513" s="98"/>
      <c r="AA513" s="98"/>
      <c r="AB513" s="98"/>
      <c r="AC513" s="98"/>
      <c r="AD513" s="98"/>
      <c r="AE513" s="98"/>
      <c r="AF513" s="98"/>
      <c r="AG513" s="98"/>
      <c r="AH513" s="98"/>
      <c r="AI513" s="98"/>
      <c r="AJ513" s="98"/>
      <c r="AK513" s="98"/>
      <c r="AL513" s="98"/>
      <c r="AM513" s="98"/>
      <c r="AN513" s="98"/>
      <c r="AO513" s="98"/>
      <c r="AP513" s="98"/>
      <c r="AQ513" s="98"/>
      <c r="AR513" s="98"/>
      <c r="AS513" s="98"/>
      <c r="AT513" s="98"/>
      <c r="AU513" s="98"/>
      <c r="AV513" s="98"/>
      <c r="AW513" s="98"/>
      <c r="AX513" s="98"/>
      <c r="AY513" s="98"/>
      <c r="AZ513" s="98"/>
      <c r="BA513" s="98"/>
      <c r="BB513" s="98"/>
      <c r="BC513" s="98"/>
      <c r="BD513" s="98"/>
      <c r="BE513" s="98"/>
      <c r="BF513" s="98"/>
      <c r="BG513" s="98"/>
      <c r="BH513" s="98"/>
      <c r="BI513" s="98"/>
      <c r="BJ513" s="98"/>
      <c r="BK513" s="98"/>
      <c r="BL513" s="98"/>
      <c r="BM513" s="98"/>
      <c r="BN513" s="98"/>
      <c r="BO513" s="98"/>
      <c r="BP513" s="98"/>
      <c r="BQ513" s="98"/>
      <c r="BR513" s="98"/>
      <c r="BS513" s="98"/>
      <c r="BT513" s="98"/>
      <c r="BU513" s="98"/>
      <c r="BV513" s="98"/>
      <c r="BW513" s="98"/>
      <c r="BX513" s="98"/>
      <c r="BY513" s="98"/>
      <c r="BZ513" s="98"/>
      <c r="CA513" s="98"/>
      <c r="CB513" s="98"/>
    </row>
    <row r="514" spans="1:108" s="53" customFormat="1" x14ac:dyDescent="0.25">
      <c r="A514" s="47" t="s">
        <v>60</v>
      </c>
      <c r="B514" s="15"/>
      <c r="C514" s="48">
        <v>20</v>
      </c>
      <c r="D514" s="126">
        <v>20</v>
      </c>
      <c r="E514" s="48">
        <v>20</v>
      </c>
      <c r="F514" s="82">
        <v>1.6</v>
      </c>
      <c r="G514" s="81">
        <v>0.2</v>
      </c>
      <c r="H514" s="121">
        <v>9.8000000000000007</v>
      </c>
      <c r="I514" s="332">
        <v>47</v>
      </c>
      <c r="J514" s="40"/>
      <c r="K514" s="21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  <c r="AA514" s="20"/>
      <c r="AB514" s="20"/>
      <c r="AC514" s="20"/>
      <c r="AD514" s="20"/>
      <c r="AE514" s="20"/>
      <c r="AF514" s="20"/>
      <c r="AG514" s="20"/>
      <c r="AH514" s="20"/>
      <c r="AI514" s="20"/>
      <c r="AJ514" s="20"/>
      <c r="AK514" s="20"/>
      <c r="AL514" s="20"/>
      <c r="AM514" s="20"/>
      <c r="AN514" s="20"/>
      <c r="AO514" s="20"/>
      <c r="AP514" s="20"/>
      <c r="AQ514" s="20"/>
      <c r="AR514" s="20"/>
      <c r="AS514" s="20"/>
      <c r="AT514" s="20"/>
      <c r="AU514" s="20"/>
      <c r="AV514" s="20"/>
      <c r="AW514" s="20"/>
      <c r="AX514" s="20"/>
      <c r="AY514" s="20"/>
      <c r="AZ514" s="20"/>
      <c r="BA514" s="20"/>
      <c r="BB514" s="20"/>
      <c r="BC514" s="20"/>
      <c r="BD514" s="20"/>
      <c r="BE514" s="20"/>
      <c r="BF514" s="20"/>
      <c r="BG514" s="20"/>
      <c r="BH514" s="20"/>
      <c r="BI514" s="20"/>
      <c r="BJ514" s="20"/>
      <c r="BK514" s="20"/>
      <c r="BL514" s="20"/>
      <c r="BM514" s="20"/>
      <c r="BN514" s="20"/>
      <c r="BO514" s="20"/>
      <c r="BP514" s="20"/>
      <c r="BQ514" s="20"/>
      <c r="BR514" s="20"/>
      <c r="BS514" s="20"/>
      <c r="BT514" s="20"/>
      <c r="BU514" s="20"/>
      <c r="BV514" s="20"/>
      <c r="BW514" s="20"/>
      <c r="BX514" s="20"/>
      <c r="BY514" s="20"/>
      <c r="BZ514" s="20"/>
      <c r="CA514" s="20"/>
      <c r="CB514" s="20"/>
    </row>
    <row r="515" spans="1:108" s="53" customFormat="1" x14ac:dyDescent="0.25">
      <c r="A515" s="66" t="s">
        <v>39</v>
      </c>
      <c r="B515" s="67"/>
      <c r="C515" s="68">
        <v>434</v>
      </c>
      <c r="D515" s="92"/>
      <c r="E515" s="44"/>
      <c r="F515" s="45">
        <f>SUM(F488:F514)</f>
        <v>13.19</v>
      </c>
      <c r="G515" s="45">
        <f>SUM(G488:G514)</f>
        <v>14.049999999999999</v>
      </c>
      <c r="H515" s="45">
        <f>SUM(H488:H514)</f>
        <v>63.260000000000005</v>
      </c>
      <c r="I515" s="45">
        <f>SUM(I488:I514)</f>
        <v>438</v>
      </c>
      <c r="J515" s="46"/>
      <c r="K515" s="21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  <c r="AA515" s="20"/>
      <c r="AB515" s="20"/>
      <c r="AC515" s="20"/>
      <c r="AD515" s="20"/>
      <c r="AE515" s="20"/>
      <c r="AF515" s="20"/>
      <c r="AG515" s="20"/>
      <c r="AH515" s="20"/>
      <c r="AI515" s="20"/>
      <c r="AJ515" s="20"/>
      <c r="AK515" s="20"/>
      <c r="AL515" s="20"/>
      <c r="AM515" s="20"/>
      <c r="AN515" s="20"/>
      <c r="AO515" s="20"/>
      <c r="AP515" s="20"/>
      <c r="AQ515" s="20"/>
      <c r="AR515" s="20"/>
      <c r="AS515" s="20"/>
      <c r="AT515" s="20"/>
      <c r="AU515" s="20"/>
      <c r="AV515" s="20"/>
      <c r="AW515" s="20"/>
      <c r="AX515" s="20"/>
      <c r="AY515" s="20"/>
      <c r="AZ515" s="20"/>
      <c r="BA515" s="20"/>
      <c r="BB515" s="20"/>
      <c r="BC515" s="20"/>
      <c r="BD515" s="20"/>
      <c r="BE515" s="20"/>
      <c r="BF515" s="20"/>
      <c r="BG515" s="20"/>
      <c r="BH515" s="20"/>
      <c r="BI515" s="20"/>
      <c r="BJ515" s="20"/>
      <c r="BK515" s="20"/>
      <c r="BL515" s="20"/>
      <c r="BM515" s="20"/>
      <c r="BN515" s="20"/>
      <c r="BO515" s="20"/>
      <c r="BP515" s="20"/>
      <c r="BQ515" s="20"/>
      <c r="BR515" s="20"/>
      <c r="BS515" s="20"/>
      <c r="BT515" s="20"/>
      <c r="BU515" s="20"/>
      <c r="BV515" s="20"/>
      <c r="BW515" s="20"/>
      <c r="BX515" s="20"/>
      <c r="BY515" s="20"/>
      <c r="BZ515" s="20"/>
      <c r="CA515" s="20"/>
      <c r="CB515" s="20"/>
    </row>
    <row r="516" spans="1:108" s="53" customFormat="1" x14ac:dyDescent="0.25">
      <c r="A516" s="66" t="s">
        <v>92</v>
      </c>
      <c r="B516" s="67"/>
      <c r="C516" s="68">
        <f>C449+C486+C515</f>
        <v>1321</v>
      </c>
      <c r="D516" s="111"/>
      <c r="E516" s="44"/>
      <c r="F516" s="92">
        <f>F449+F452+F486+F515</f>
        <v>39.24</v>
      </c>
      <c r="G516" s="92">
        <f>G449+G452+G486+G515</f>
        <v>43.18</v>
      </c>
      <c r="H516" s="92">
        <f>H449+H452+H486+H515</f>
        <v>186.97</v>
      </c>
      <c r="I516" s="92">
        <f>I449+I452+I486+I515</f>
        <v>1298.74</v>
      </c>
      <c r="J516" s="46"/>
      <c r="K516" s="21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  <c r="AA516" s="20"/>
      <c r="AB516" s="20"/>
      <c r="AC516" s="20"/>
      <c r="AD516" s="20"/>
      <c r="AE516" s="20"/>
      <c r="AF516" s="20"/>
      <c r="AG516" s="20"/>
      <c r="AH516" s="20"/>
      <c r="AI516" s="20"/>
      <c r="AJ516" s="20"/>
      <c r="AK516" s="20"/>
      <c r="AL516" s="20"/>
      <c r="AM516" s="20"/>
      <c r="AN516" s="20"/>
      <c r="AO516" s="20"/>
      <c r="AP516" s="20"/>
      <c r="AQ516" s="20"/>
      <c r="AR516" s="20"/>
      <c r="AS516" s="20"/>
      <c r="AT516" s="20"/>
      <c r="AU516" s="20"/>
      <c r="AV516" s="20"/>
      <c r="AW516" s="20"/>
      <c r="AX516" s="20"/>
      <c r="AY516" s="20"/>
      <c r="AZ516" s="20"/>
      <c r="BA516" s="20"/>
      <c r="BB516" s="20"/>
      <c r="BC516" s="20"/>
      <c r="BD516" s="20"/>
      <c r="BE516" s="20"/>
      <c r="BF516" s="20"/>
      <c r="BG516" s="20"/>
      <c r="BH516" s="20"/>
      <c r="BI516" s="20"/>
      <c r="BJ516" s="20"/>
      <c r="BK516" s="20"/>
      <c r="BL516" s="20"/>
      <c r="BM516" s="20"/>
      <c r="BN516" s="20"/>
      <c r="BO516" s="20"/>
      <c r="BP516" s="20"/>
      <c r="BQ516" s="20"/>
      <c r="BR516" s="20"/>
      <c r="BS516" s="20"/>
      <c r="BT516" s="20"/>
      <c r="BU516" s="20"/>
      <c r="BV516" s="20"/>
      <c r="BW516" s="20"/>
      <c r="BX516" s="20"/>
      <c r="BY516" s="20"/>
      <c r="BZ516" s="20"/>
      <c r="CA516" s="20"/>
      <c r="CB516" s="20"/>
    </row>
    <row r="517" spans="1:108" s="53" customFormat="1" x14ac:dyDescent="0.25">
      <c r="A517" s="15"/>
      <c r="B517" s="15"/>
      <c r="C517" s="333"/>
      <c r="D517" s="113"/>
      <c r="E517" s="69"/>
      <c r="F517" s="17"/>
      <c r="G517" s="17"/>
      <c r="H517" s="17"/>
      <c r="I517" s="17"/>
      <c r="J517" s="115"/>
      <c r="K517" s="21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  <c r="AA517" s="20"/>
      <c r="AB517" s="20"/>
      <c r="AC517" s="20"/>
      <c r="AD517" s="20"/>
      <c r="AE517" s="20"/>
      <c r="AF517" s="20"/>
      <c r="AG517" s="20"/>
      <c r="AH517" s="20"/>
      <c r="AI517" s="20"/>
      <c r="AJ517" s="20"/>
      <c r="AK517" s="20"/>
      <c r="AL517" s="20"/>
      <c r="AM517" s="20"/>
      <c r="AN517" s="20"/>
      <c r="AO517" s="20"/>
      <c r="AP517" s="20"/>
      <c r="AQ517" s="20"/>
      <c r="AR517" s="20"/>
      <c r="AS517" s="20"/>
      <c r="AT517" s="20"/>
      <c r="AU517" s="20"/>
      <c r="AV517" s="20"/>
      <c r="AW517" s="20"/>
      <c r="AX517" s="20"/>
      <c r="AY517" s="20"/>
      <c r="AZ517" s="20"/>
      <c r="BA517" s="20"/>
      <c r="BB517" s="20"/>
      <c r="BC517" s="20"/>
      <c r="BD517" s="20"/>
      <c r="BE517" s="20"/>
      <c r="BF517" s="20"/>
      <c r="BG517" s="20"/>
      <c r="BH517" s="20"/>
      <c r="BI517" s="20"/>
      <c r="BJ517" s="20"/>
      <c r="BK517" s="20"/>
      <c r="BL517" s="20"/>
      <c r="BM517" s="20"/>
      <c r="BN517" s="20"/>
      <c r="BO517" s="20"/>
      <c r="BP517" s="20"/>
      <c r="BQ517" s="20"/>
      <c r="BR517" s="20"/>
      <c r="BS517" s="20"/>
      <c r="BT517" s="20"/>
      <c r="BU517" s="20"/>
      <c r="BV517" s="20"/>
      <c r="BW517" s="20"/>
      <c r="BX517" s="20"/>
      <c r="BY517" s="20"/>
      <c r="BZ517" s="20"/>
      <c r="CA517" s="20"/>
      <c r="CB517" s="20"/>
    </row>
    <row r="518" spans="1:108" s="167" customFormat="1" x14ac:dyDescent="0.25">
      <c r="A518" s="15" t="s">
        <v>232</v>
      </c>
      <c r="B518" s="15"/>
      <c r="C518" s="88"/>
      <c r="D518" s="15"/>
      <c r="E518" s="15"/>
      <c r="F518" s="17"/>
      <c r="G518" s="17"/>
      <c r="H518" s="17"/>
      <c r="I518" s="17"/>
      <c r="J518" s="117"/>
      <c r="K518" s="15"/>
      <c r="L518" s="166"/>
      <c r="M518" s="166"/>
      <c r="N518" s="166"/>
      <c r="O518" s="166"/>
      <c r="P518" s="166"/>
      <c r="Q518" s="166"/>
      <c r="R518" s="166"/>
      <c r="S518" s="166"/>
      <c r="T518" s="166"/>
      <c r="U518" s="166"/>
      <c r="V518" s="166"/>
      <c r="W518" s="166"/>
      <c r="X518" s="166"/>
      <c r="Y518" s="166"/>
      <c r="Z518" s="166"/>
      <c r="AA518" s="166"/>
      <c r="AB518" s="166"/>
      <c r="AC518" s="166"/>
      <c r="AD518" s="166"/>
      <c r="AE518" s="166"/>
      <c r="AF518" s="166"/>
      <c r="AG518" s="166"/>
      <c r="AH518" s="166"/>
      <c r="AI518" s="166"/>
      <c r="AJ518" s="166"/>
      <c r="AK518" s="166"/>
      <c r="AL518" s="166"/>
      <c r="AM518" s="166"/>
      <c r="AN518" s="166"/>
      <c r="AO518" s="166"/>
      <c r="AP518" s="166"/>
      <c r="AQ518" s="166"/>
      <c r="AR518" s="166"/>
      <c r="AS518" s="166"/>
      <c r="AT518" s="166"/>
      <c r="AU518" s="166"/>
      <c r="AV518" s="166"/>
      <c r="AW518" s="166"/>
      <c r="AX518" s="166"/>
      <c r="AY518" s="166"/>
      <c r="AZ518" s="166"/>
      <c r="BA518" s="166"/>
      <c r="BB518" s="166"/>
      <c r="BC518" s="166"/>
      <c r="BD518" s="166"/>
      <c r="BE518" s="166"/>
      <c r="BF518" s="166"/>
      <c r="BG518" s="166"/>
      <c r="BH518" s="166"/>
      <c r="BI518" s="166"/>
      <c r="BJ518" s="166"/>
      <c r="BK518" s="166"/>
      <c r="BL518" s="166"/>
      <c r="BM518" s="166"/>
      <c r="BN518" s="166"/>
      <c r="BO518" s="166"/>
      <c r="BP518" s="166"/>
      <c r="BQ518" s="166"/>
      <c r="BR518" s="166"/>
      <c r="BS518" s="166"/>
      <c r="BT518" s="166"/>
      <c r="BU518" s="166"/>
      <c r="BV518" s="166"/>
      <c r="BW518" s="166"/>
      <c r="BX518" s="166"/>
      <c r="BY518" s="166"/>
      <c r="BZ518" s="166"/>
      <c r="CA518" s="166"/>
      <c r="CB518" s="166"/>
    </row>
    <row r="519" spans="1:108" ht="31.5" customHeight="1" x14ac:dyDescent="0.25">
      <c r="A519" s="409" t="s">
        <v>4</v>
      </c>
      <c r="B519" s="409"/>
      <c r="C519" s="410" t="s">
        <v>5</v>
      </c>
      <c r="D519" s="29" t="s">
        <v>6</v>
      </c>
      <c r="E519" s="30" t="s">
        <v>6</v>
      </c>
      <c r="F519" s="14" t="s">
        <v>7</v>
      </c>
      <c r="G519" s="14"/>
      <c r="H519" s="14"/>
      <c r="I519" s="29" t="s">
        <v>8</v>
      </c>
      <c r="J519" s="31" t="s">
        <v>9</v>
      </c>
    </row>
    <row r="520" spans="1:108" ht="32.25" customHeight="1" x14ac:dyDescent="0.25">
      <c r="A520" s="411" t="s">
        <v>10</v>
      </c>
      <c r="B520" s="411"/>
      <c r="C520" s="410"/>
      <c r="D520" s="35" t="s">
        <v>11</v>
      </c>
      <c r="E520" s="36" t="s">
        <v>11</v>
      </c>
      <c r="F520" s="37"/>
      <c r="G520" s="38"/>
      <c r="H520" s="39"/>
      <c r="I520" s="35" t="s">
        <v>12</v>
      </c>
      <c r="J520" s="40"/>
    </row>
    <row r="521" spans="1:108" x14ac:dyDescent="0.25">
      <c r="A521" s="411"/>
      <c r="B521" s="411"/>
      <c r="C521" s="410"/>
      <c r="D521" s="44" t="s">
        <v>13</v>
      </c>
      <c r="E521" s="44" t="s">
        <v>14</v>
      </c>
      <c r="F521" s="44" t="s">
        <v>15</v>
      </c>
      <c r="G521" s="44" t="s">
        <v>16</v>
      </c>
      <c r="H521" s="45" t="s">
        <v>17</v>
      </c>
      <c r="I521" s="45" t="s">
        <v>18</v>
      </c>
      <c r="J521" s="46"/>
    </row>
    <row r="522" spans="1:108" x14ac:dyDescent="0.25">
      <c r="A522" s="71"/>
      <c r="B522" s="72" t="s">
        <v>19</v>
      </c>
      <c r="C522" s="48"/>
      <c r="D522" s="149"/>
      <c r="E522" s="328"/>
      <c r="F522" s="29"/>
      <c r="G522" s="30"/>
      <c r="H522" s="74"/>
      <c r="I522" s="30"/>
      <c r="J522" s="31"/>
    </row>
    <row r="523" spans="1:108" s="144" customFormat="1" x14ac:dyDescent="0.25">
      <c r="A523" s="47" t="s">
        <v>233</v>
      </c>
      <c r="B523" s="151"/>
      <c r="C523" s="48" t="s">
        <v>320</v>
      </c>
      <c r="D523" s="17"/>
      <c r="E523" s="51"/>
      <c r="F523" s="49">
        <v>7.16</v>
      </c>
      <c r="G523" s="49">
        <v>6.63</v>
      </c>
      <c r="H523" s="51">
        <v>15.15</v>
      </c>
      <c r="I523" s="49">
        <v>149</v>
      </c>
      <c r="J523" s="40" t="s">
        <v>234</v>
      </c>
      <c r="K523" s="21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  <c r="AA523" s="98"/>
      <c r="AB523" s="98"/>
      <c r="AC523" s="98"/>
      <c r="AD523" s="98"/>
      <c r="AE523" s="98"/>
      <c r="AF523" s="98"/>
      <c r="AG523" s="98"/>
      <c r="AH523" s="98"/>
      <c r="AI523" s="98"/>
      <c r="AJ523" s="98"/>
      <c r="AK523" s="98"/>
      <c r="AL523" s="98"/>
      <c r="AM523" s="98"/>
      <c r="AN523" s="98"/>
      <c r="AO523" s="98"/>
      <c r="AP523" s="98"/>
      <c r="AQ523" s="98"/>
      <c r="AR523" s="98"/>
      <c r="AS523" s="98"/>
      <c r="AT523" s="98"/>
      <c r="AU523" s="98"/>
      <c r="AV523" s="98"/>
      <c r="AW523" s="98"/>
      <c r="AX523" s="98"/>
      <c r="AY523" s="98"/>
      <c r="AZ523" s="98"/>
      <c r="BA523" s="98"/>
      <c r="BB523" s="98"/>
      <c r="BC523" s="98"/>
      <c r="BD523" s="98"/>
      <c r="BE523" s="98"/>
      <c r="BF523" s="98"/>
      <c r="BG523" s="98"/>
      <c r="BH523" s="98"/>
      <c r="BI523" s="98"/>
      <c r="BJ523" s="98"/>
      <c r="BK523" s="98"/>
      <c r="BL523" s="98"/>
      <c r="BM523" s="98"/>
      <c r="BN523" s="98"/>
      <c r="BO523" s="98"/>
      <c r="BP523" s="98"/>
      <c r="BQ523" s="98"/>
      <c r="BR523" s="98"/>
      <c r="BS523" s="98"/>
      <c r="BT523" s="98"/>
      <c r="BU523" s="98"/>
      <c r="BV523" s="98"/>
      <c r="BW523" s="98"/>
      <c r="BX523" s="98"/>
      <c r="BY523" s="98"/>
      <c r="BZ523" s="98"/>
      <c r="CA523" s="98"/>
      <c r="CB523" s="98"/>
      <c r="CC523" s="99"/>
      <c r="CD523" s="99"/>
      <c r="CE523" s="99"/>
      <c r="CF523" s="99"/>
      <c r="CG523" s="99"/>
      <c r="CH523" s="99"/>
      <c r="CI523" s="99"/>
      <c r="CJ523" s="99"/>
      <c r="CK523" s="99"/>
      <c r="CL523" s="99"/>
      <c r="CM523" s="99"/>
      <c r="CN523" s="99"/>
      <c r="CO523" s="99"/>
      <c r="CP523" s="99"/>
      <c r="CQ523" s="99"/>
      <c r="CR523" s="99"/>
      <c r="CS523" s="99"/>
      <c r="CT523" s="99"/>
      <c r="CU523" s="99"/>
      <c r="CV523" s="99"/>
      <c r="CW523" s="99"/>
      <c r="CX523" s="99"/>
      <c r="CY523" s="99"/>
      <c r="CZ523" s="99"/>
      <c r="DA523" s="99"/>
      <c r="DB523" s="99"/>
      <c r="DC523" s="99"/>
      <c r="DD523" s="99"/>
    </row>
    <row r="524" spans="1:108" s="144" customFormat="1" x14ac:dyDescent="0.25">
      <c r="A524" s="47"/>
      <c r="B524" s="21" t="s">
        <v>235</v>
      </c>
      <c r="C524" s="48"/>
      <c r="D524" s="49">
        <v>19</v>
      </c>
      <c r="E524" s="51">
        <v>19</v>
      </c>
      <c r="F524" s="49"/>
      <c r="G524" s="49"/>
      <c r="H524" s="49"/>
      <c r="I524" s="49"/>
      <c r="J524" s="40"/>
      <c r="K524" s="21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  <c r="AA524" s="98"/>
      <c r="AB524" s="98"/>
      <c r="AC524" s="98"/>
      <c r="AD524" s="98"/>
      <c r="AE524" s="98"/>
      <c r="AF524" s="98"/>
      <c r="AG524" s="98"/>
      <c r="AH524" s="98"/>
      <c r="AI524" s="98"/>
      <c r="AJ524" s="98"/>
      <c r="AK524" s="98"/>
      <c r="AL524" s="98"/>
      <c r="AM524" s="98"/>
      <c r="AN524" s="98"/>
      <c r="AO524" s="98"/>
      <c r="AP524" s="98"/>
      <c r="AQ524" s="98"/>
      <c r="AR524" s="98"/>
      <c r="AS524" s="98"/>
      <c r="AT524" s="98"/>
      <c r="AU524" s="98"/>
      <c r="AV524" s="98"/>
      <c r="AW524" s="98"/>
      <c r="AX524" s="98"/>
      <c r="AY524" s="98"/>
      <c r="AZ524" s="98"/>
      <c r="BA524" s="98"/>
      <c r="BB524" s="98"/>
      <c r="BC524" s="98"/>
      <c r="BD524" s="98"/>
      <c r="BE524" s="98"/>
      <c r="BF524" s="98"/>
      <c r="BG524" s="98"/>
      <c r="BH524" s="98"/>
      <c r="BI524" s="98"/>
      <c r="BJ524" s="98"/>
      <c r="BK524" s="98"/>
      <c r="BL524" s="98"/>
      <c r="BM524" s="98"/>
      <c r="BN524" s="98"/>
      <c r="BO524" s="98"/>
      <c r="BP524" s="98"/>
      <c r="BQ524" s="98"/>
      <c r="BR524" s="98"/>
      <c r="BS524" s="98"/>
      <c r="BT524" s="98"/>
      <c r="BU524" s="98"/>
      <c r="BV524" s="98"/>
      <c r="BW524" s="98"/>
      <c r="BX524" s="98"/>
      <c r="BY524" s="98"/>
      <c r="BZ524" s="98"/>
      <c r="CA524" s="98"/>
      <c r="CB524" s="98"/>
      <c r="CC524" s="99"/>
      <c r="CD524" s="99"/>
      <c r="CE524" s="99"/>
      <c r="CF524" s="99"/>
      <c r="CG524" s="99"/>
      <c r="CH524" s="99"/>
      <c r="CI524" s="99"/>
      <c r="CJ524" s="99"/>
      <c r="CK524" s="99"/>
      <c r="CL524" s="99"/>
      <c r="CM524" s="99"/>
      <c r="CN524" s="99"/>
      <c r="CO524" s="99"/>
      <c r="CP524" s="99"/>
      <c r="CQ524" s="99"/>
      <c r="CR524" s="99"/>
      <c r="CS524" s="99"/>
      <c r="CT524" s="99"/>
      <c r="CU524" s="99"/>
      <c r="CV524" s="99"/>
      <c r="CW524" s="99"/>
      <c r="CX524" s="99"/>
      <c r="CY524" s="99"/>
      <c r="CZ524" s="99"/>
      <c r="DA524" s="99"/>
      <c r="DB524" s="99"/>
      <c r="DC524" s="99"/>
      <c r="DD524" s="99"/>
    </row>
    <row r="525" spans="1:108" s="144" customFormat="1" x14ac:dyDescent="0.25">
      <c r="A525" s="47"/>
      <c r="B525" s="15" t="s">
        <v>24</v>
      </c>
      <c r="C525" s="104"/>
      <c r="D525" s="49">
        <v>65</v>
      </c>
      <c r="E525" s="51">
        <v>65</v>
      </c>
      <c r="F525" s="49"/>
      <c r="G525" s="49"/>
      <c r="H525" s="51"/>
      <c r="I525" s="49"/>
      <c r="J525" s="40"/>
      <c r="K525" s="21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  <c r="AA525" s="98"/>
      <c r="AB525" s="98"/>
      <c r="AC525" s="98"/>
      <c r="AD525" s="98"/>
      <c r="AE525" s="98"/>
      <c r="AF525" s="98"/>
      <c r="AG525" s="98"/>
      <c r="AH525" s="98"/>
      <c r="AI525" s="98"/>
      <c r="AJ525" s="98"/>
      <c r="AK525" s="98"/>
      <c r="AL525" s="98"/>
      <c r="AM525" s="98"/>
      <c r="AN525" s="98"/>
      <c r="AO525" s="98"/>
      <c r="AP525" s="98"/>
      <c r="AQ525" s="98"/>
      <c r="AR525" s="98"/>
      <c r="AS525" s="98"/>
      <c r="AT525" s="98"/>
      <c r="AU525" s="98"/>
      <c r="AV525" s="98"/>
      <c r="AW525" s="98"/>
      <c r="AX525" s="98"/>
      <c r="AY525" s="98"/>
      <c r="AZ525" s="98"/>
      <c r="BA525" s="98"/>
      <c r="BB525" s="98"/>
      <c r="BC525" s="98"/>
      <c r="BD525" s="98"/>
      <c r="BE525" s="98"/>
      <c r="BF525" s="98"/>
      <c r="BG525" s="98"/>
      <c r="BH525" s="98"/>
      <c r="BI525" s="98"/>
      <c r="BJ525" s="98"/>
      <c r="BK525" s="98"/>
      <c r="BL525" s="98"/>
      <c r="BM525" s="98"/>
      <c r="BN525" s="98"/>
      <c r="BO525" s="98"/>
      <c r="BP525" s="98"/>
      <c r="BQ525" s="98"/>
      <c r="BR525" s="98"/>
      <c r="BS525" s="98"/>
      <c r="BT525" s="98"/>
      <c r="BU525" s="98"/>
      <c r="BV525" s="98"/>
      <c r="BW525" s="98"/>
      <c r="BX525" s="98"/>
      <c r="BY525" s="98"/>
      <c r="BZ525" s="98"/>
      <c r="CA525" s="98"/>
      <c r="CB525" s="98"/>
      <c r="CC525" s="99"/>
      <c r="CD525" s="99"/>
      <c r="CE525" s="99"/>
      <c r="CF525" s="99"/>
      <c r="CG525" s="99"/>
      <c r="CH525" s="99"/>
      <c r="CI525" s="99"/>
      <c r="CJ525" s="99"/>
      <c r="CK525" s="99"/>
      <c r="CL525" s="99"/>
      <c r="CM525" s="99"/>
      <c r="CN525" s="99"/>
      <c r="CO525" s="99"/>
      <c r="CP525" s="99"/>
      <c r="CQ525" s="99"/>
      <c r="CR525" s="99"/>
      <c r="CS525" s="99"/>
      <c r="CT525" s="99"/>
      <c r="CU525" s="99"/>
      <c r="CV525" s="99"/>
      <c r="CW525" s="99"/>
      <c r="CX525" s="99"/>
      <c r="CY525" s="99"/>
      <c r="CZ525" s="99"/>
      <c r="DA525" s="99"/>
      <c r="DB525" s="99"/>
      <c r="DC525" s="99"/>
      <c r="DD525" s="99"/>
    </row>
    <row r="526" spans="1:108" s="144" customFormat="1" x14ac:dyDescent="0.25">
      <c r="A526" s="47"/>
      <c r="B526" s="15" t="s">
        <v>33</v>
      </c>
      <c r="C526" s="104"/>
      <c r="D526" s="49">
        <v>65</v>
      </c>
      <c r="E526" s="51">
        <v>65</v>
      </c>
      <c r="F526" s="49"/>
      <c r="G526" s="49"/>
      <c r="H526" s="51"/>
      <c r="I526" s="49"/>
      <c r="J526" s="40"/>
      <c r="K526" s="21"/>
      <c r="L526" s="98"/>
      <c r="M526" s="98"/>
      <c r="N526" s="98"/>
      <c r="O526" s="98"/>
      <c r="P526" s="98"/>
      <c r="Q526" s="98"/>
      <c r="R526" s="98"/>
      <c r="S526" s="98"/>
      <c r="T526" s="98"/>
      <c r="U526" s="98"/>
      <c r="V526" s="98"/>
      <c r="W526" s="98"/>
      <c r="X526" s="98"/>
      <c r="Y526" s="98"/>
      <c r="Z526" s="98"/>
      <c r="AA526" s="98"/>
      <c r="AB526" s="98"/>
      <c r="AC526" s="98"/>
      <c r="AD526" s="98"/>
      <c r="AE526" s="98"/>
      <c r="AF526" s="98"/>
      <c r="AG526" s="98"/>
      <c r="AH526" s="98"/>
      <c r="AI526" s="98"/>
      <c r="AJ526" s="98"/>
      <c r="AK526" s="98"/>
      <c r="AL526" s="98"/>
      <c r="AM526" s="98"/>
      <c r="AN526" s="98"/>
      <c r="AO526" s="98"/>
      <c r="AP526" s="98"/>
      <c r="AQ526" s="98"/>
      <c r="AR526" s="98"/>
      <c r="AS526" s="98"/>
      <c r="AT526" s="98"/>
      <c r="AU526" s="98"/>
      <c r="AV526" s="98"/>
      <c r="AW526" s="98"/>
      <c r="AX526" s="98"/>
      <c r="AY526" s="98"/>
      <c r="AZ526" s="98"/>
      <c r="BA526" s="98"/>
      <c r="BB526" s="98"/>
      <c r="BC526" s="98"/>
      <c r="BD526" s="98"/>
      <c r="BE526" s="98"/>
      <c r="BF526" s="98"/>
      <c r="BG526" s="98"/>
      <c r="BH526" s="98"/>
      <c r="BI526" s="98"/>
      <c r="BJ526" s="98"/>
      <c r="BK526" s="98"/>
      <c r="BL526" s="98"/>
      <c r="BM526" s="98"/>
      <c r="BN526" s="98"/>
      <c r="BO526" s="98"/>
      <c r="BP526" s="98"/>
      <c r="BQ526" s="98"/>
      <c r="BR526" s="98"/>
      <c r="BS526" s="98"/>
      <c r="BT526" s="98"/>
      <c r="BU526" s="98"/>
      <c r="BV526" s="98"/>
      <c r="BW526" s="98"/>
      <c r="BX526" s="98"/>
      <c r="BY526" s="98"/>
      <c r="BZ526" s="98"/>
      <c r="CA526" s="98"/>
      <c r="CB526" s="98"/>
      <c r="CC526" s="99"/>
      <c r="CD526" s="99"/>
      <c r="CE526" s="99"/>
      <c r="CF526" s="99"/>
      <c r="CG526" s="99"/>
      <c r="CH526" s="99"/>
      <c r="CI526" s="99"/>
      <c r="CJ526" s="99"/>
      <c r="CK526" s="99"/>
      <c r="CL526" s="99"/>
      <c r="CM526" s="99"/>
      <c r="CN526" s="99"/>
      <c r="CO526" s="99"/>
      <c r="CP526" s="99"/>
      <c r="CQ526" s="99"/>
      <c r="CR526" s="99"/>
      <c r="CS526" s="99"/>
      <c r="CT526" s="99"/>
      <c r="CU526" s="99"/>
      <c r="CV526" s="99"/>
      <c r="CW526" s="99"/>
      <c r="CX526" s="99"/>
      <c r="CY526" s="99"/>
      <c r="CZ526" s="99"/>
      <c r="DA526" s="99"/>
      <c r="DB526" s="99"/>
      <c r="DC526" s="99"/>
      <c r="DD526" s="99"/>
    </row>
    <row r="527" spans="1:108" s="144" customFormat="1" x14ac:dyDescent="0.25">
      <c r="A527" s="47"/>
      <c r="B527" s="15" t="s">
        <v>74</v>
      </c>
      <c r="C527" s="48"/>
      <c r="D527" s="49">
        <v>0.75</v>
      </c>
      <c r="E527" s="51">
        <v>0.75</v>
      </c>
      <c r="F527" s="49"/>
      <c r="G527" s="49"/>
      <c r="H527" s="51"/>
      <c r="I527" s="49"/>
      <c r="J527" s="40"/>
      <c r="K527" s="21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  <c r="AA527" s="98"/>
      <c r="AB527" s="98"/>
      <c r="AC527" s="98"/>
      <c r="AD527" s="98"/>
      <c r="AE527" s="98"/>
      <c r="AF527" s="98"/>
      <c r="AG527" s="98"/>
      <c r="AH527" s="98"/>
      <c r="AI527" s="98"/>
      <c r="AJ527" s="98"/>
      <c r="AK527" s="98"/>
      <c r="AL527" s="98"/>
      <c r="AM527" s="98"/>
      <c r="AN527" s="98"/>
      <c r="AO527" s="98"/>
      <c r="AP527" s="98"/>
      <c r="AQ527" s="98"/>
      <c r="AR527" s="98"/>
      <c r="AS527" s="98"/>
      <c r="AT527" s="98"/>
      <c r="AU527" s="98"/>
      <c r="AV527" s="98"/>
      <c r="AW527" s="98"/>
      <c r="AX527" s="98"/>
      <c r="AY527" s="98"/>
      <c r="AZ527" s="98"/>
      <c r="BA527" s="98"/>
      <c r="BB527" s="98"/>
      <c r="BC527" s="98"/>
      <c r="BD527" s="98"/>
      <c r="BE527" s="98"/>
      <c r="BF527" s="98"/>
      <c r="BG527" s="98"/>
      <c r="BH527" s="98"/>
      <c r="BI527" s="98"/>
      <c r="BJ527" s="98"/>
      <c r="BK527" s="98"/>
      <c r="BL527" s="98"/>
      <c r="BM527" s="98"/>
      <c r="BN527" s="98"/>
      <c r="BO527" s="98"/>
      <c r="BP527" s="98"/>
      <c r="BQ527" s="98"/>
      <c r="BR527" s="98"/>
      <c r="BS527" s="98"/>
      <c r="BT527" s="98"/>
      <c r="BU527" s="98"/>
      <c r="BV527" s="98"/>
      <c r="BW527" s="98"/>
      <c r="BX527" s="98"/>
      <c r="BY527" s="98"/>
      <c r="BZ527" s="98"/>
      <c r="CA527" s="98"/>
      <c r="CB527" s="98"/>
      <c r="CC527" s="99"/>
      <c r="CD527" s="99"/>
      <c r="CE527" s="99"/>
      <c r="CF527" s="99"/>
      <c r="CG527" s="99"/>
      <c r="CH527" s="99"/>
      <c r="CI527" s="99"/>
      <c r="CJ527" s="99"/>
      <c r="CK527" s="99"/>
      <c r="CL527" s="99"/>
      <c r="CM527" s="99"/>
      <c r="CN527" s="99"/>
      <c r="CO527" s="99"/>
      <c r="CP527" s="99"/>
      <c r="CQ527" s="99"/>
      <c r="CR527" s="99"/>
      <c r="CS527" s="99"/>
      <c r="CT527" s="99"/>
      <c r="CU527" s="99"/>
      <c r="CV527" s="99"/>
      <c r="CW527" s="99"/>
      <c r="CX527" s="99"/>
      <c r="CY527" s="99"/>
      <c r="CZ527" s="99"/>
      <c r="DA527" s="99"/>
      <c r="DB527" s="99"/>
      <c r="DC527" s="99"/>
      <c r="DD527" s="99"/>
    </row>
    <row r="528" spans="1:108" s="144" customFormat="1" x14ac:dyDescent="0.25">
      <c r="A528" s="47"/>
      <c r="B528" s="15" t="s">
        <v>27</v>
      </c>
      <c r="C528" s="48"/>
      <c r="D528" s="49">
        <v>0.5</v>
      </c>
      <c r="E528" s="51">
        <v>0.5</v>
      </c>
      <c r="F528" s="49"/>
      <c r="G528" s="49"/>
      <c r="H528" s="51"/>
      <c r="I528" s="49"/>
      <c r="J528" s="40"/>
      <c r="K528" s="21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  <c r="AA528" s="98"/>
      <c r="AB528" s="98"/>
      <c r="AC528" s="98"/>
      <c r="AD528" s="98"/>
      <c r="AE528" s="98"/>
      <c r="AF528" s="98"/>
      <c r="AG528" s="98"/>
      <c r="AH528" s="98"/>
      <c r="AI528" s="98"/>
      <c r="AJ528" s="98"/>
      <c r="AK528" s="98"/>
      <c r="AL528" s="98"/>
      <c r="AM528" s="98"/>
      <c r="AN528" s="98"/>
      <c r="AO528" s="98"/>
      <c r="AP528" s="98"/>
      <c r="AQ528" s="98"/>
      <c r="AR528" s="98"/>
      <c r="AS528" s="98"/>
      <c r="AT528" s="98"/>
      <c r="AU528" s="98"/>
      <c r="AV528" s="98"/>
      <c r="AW528" s="98"/>
      <c r="AX528" s="98"/>
      <c r="AY528" s="98"/>
      <c r="AZ528" s="98"/>
      <c r="BA528" s="98"/>
      <c r="BB528" s="98"/>
      <c r="BC528" s="98"/>
      <c r="BD528" s="98"/>
      <c r="BE528" s="98"/>
      <c r="BF528" s="98"/>
      <c r="BG528" s="98"/>
      <c r="BH528" s="98"/>
      <c r="BI528" s="98"/>
      <c r="BJ528" s="98"/>
      <c r="BK528" s="98"/>
      <c r="BL528" s="98"/>
      <c r="BM528" s="98"/>
      <c r="BN528" s="98"/>
      <c r="BO528" s="98"/>
      <c r="BP528" s="98"/>
      <c r="BQ528" s="98"/>
      <c r="BR528" s="98"/>
      <c r="BS528" s="98"/>
      <c r="BT528" s="98"/>
      <c r="BU528" s="98"/>
      <c r="BV528" s="98"/>
      <c r="BW528" s="98"/>
      <c r="BX528" s="98"/>
      <c r="BY528" s="98"/>
      <c r="BZ528" s="98"/>
      <c r="CA528" s="98"/>
      <c r="CB528" s="98"/>
      <c r="CC528" s="99"/>
      <c r="CD528" s="99"/>
      <c r="CE528" s="99"/>
      <c r="CF528" s="99"/>
      <c r="CG528" s="99"/>
      <c r="CH528" s="99"/>
      <c r="CI528" s="99"/>
      <c r="CJ528" s="99"/>
      <c r="CK528" s="99"/>
      <c r="CL528" s="99"/>
      <c r="CM528" s="99"/>
      <c r="CN528" s="99"/>
      <c r="CO528" s="99"/>
      <c r="CP528" s="99"/>
      <c r="CQ528" s="99"/>
      <c r="CR528" s="99"/>
      <c r="CS528" s="99"/>
      <c r="CT528" s="99"/>
      <c r="CU528" s="99"/>
      <c r="CV528" s="99"/>
      <c r="CW528" s="99"/>
      <c r="CX528" s="99"/>
      <c r="CY528" s="99"/>
      <c r="CZ528" s="99"/>
      <c r="DA528" s="99"/>
      <c r="DB528" s="99"/>
      <c r="DC528" s="99"/>
      <c r="DD528" s="99"/>
    </row>
    <row r="529" spans="1:108" s="144" customFormat="1" x14ac:dyDescent="0.25">
      <c r="A529" s="47"/>
      <c r="B529" s="15" t="s">
        <v>28</v>
      </c>
      <c r="C529" s="48"/>
      <c r="D529" s="51">
        <v>3</v>
      </c>
      <c r="E529" s="51">
        <v>3</v>
      </c>
      <c r="F529" s="49"/>
      <c r="G529" s="49"/>
      <c r="H529" s="51"/>
      <c r="I529" s="49"/>
      <c r="J529" s="40"/>
      <c r="K529" s="21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  <c r="AA529" s="98"/>
      <c r="AB529" s="98"/>
      <c r="AC529" s="98"/>
      <c r="AD529" s="98"/>
      <c r="AE529" s="98"/>
      <c r="AF529" s="98"/>
      <c r="AG529" s="98"/>
      <c r="AH529" s="98"/>
      <c r="AI529" s="98"/>
      <c r="AJ529" s="98"/>
      <c r="AK529" s="98"/>
      <c r="AL529" s="98"/>
      <c r="AM529" s="98"/>
      <c r="AN529" s="98"/>
      <c r="AO529" s="98"/>
      <c r="AP529" s="98"/>
      <c r="AQ529" s="98"/>
      <c r="AR529" s="98"/>
      <c r="AS529" s="98"/>
      <c r="AT529" s="98"/>
      <c r="AU529" s="98"/>
      <c r="AV529" s="98"/>
      <c r="AW529" s="98"/>
      <c r="AX529" s="98"/>
      <c r="AY529" s="98"/>
      <c r="AZ529" s="98"/>
      <c r="BA529" s="98"/>
      <c r="BB529" s="98"/>
      <c r="BC529" s="98"/>
      <c r="BD529" s="98"/>
      <c r="BE529" s="98"/>
      <c r="BF529" s="98"/>
      <c r="BG529" s="98"/>
      <c r="BH529" s="98"/>
      <c r="BI529" s="98"/>
      <c r="BJ529" s="98"/>
      <c r="BK529" s="98"/>
      <c r="BL529" s="98"/>
      <c r="BM529" s="98"/>
      <c r="BN529" s="98"/>
      <c r="BO529" s="98"/>
      <c r="BP529" s="98"/>
      <c r="BQ529" s="98"/>
      <c r="BR529" s="98"/>
      <c r="BS529" s="98"/>
      <c r="BT529" s="98"/>
      <c r="BU529" s="98"/>
      <c r="BV529" s="98"/>
      <c r="BW529" s="98"/>
      <c r="BX529" s="98"/>
      <c r="BY529" s="98"/>
      <c r="BZ529" s="98"/>
      <c r="CA529" s="98"/>
      <c r="CB529" s="98"/>
      <c r="CC529" s="99"/>
      <c r="CD529" s="99"/>
      <c r="CE529" s="99"/>
      <c r="CF529" s="99"/>
      <c r="CG529" s="99"/>
      <c r="CH529" s="99"/>
      <c r="CI529" s="99"/>
      <c r="CJ529" s="99"/>
      <c r="CK529" s="99"/>
      <c r="CL529" s="99"/>
      <c r="CM529" s="99"/>
      <c r="CN529" s="99"/>
      <c r="CO529" s="99"/>
      <c r="CP529" s="99"/>
      <c r="CQ529" s="99"/>
      <c r="CR529" s="99"/>
      <c r="CS529" s="99"/>
      <c r="CT529" s="99"/>
      <c r="CU529" s="99"/>
      <c r="CV529" s="99"/>
      <c r="CW529" s="99"/>
      <c r="CX529" s="99"/>
      <c r="CY529" s="99"/>
      <c r="CZ529" s="99"/>
      <c r="DA529" s="99"/>
      <c r="DB529" s="99"/>
      <c r="DC529" s="99"/>
      <c r="DD529" s="99"/>
    </row>
    <row r="530" spans="1:108" s="53" customFormat="1" ht="31.5" x14ac:dyDescent="0.25">
      <c r="A530" s="47" t="s">
        <v>177</v>
      </c>
      <c r="B530" s="15"/>
      <c r="C530" s="48" t="s">
        <v>343</v>
      </c>
      <c r="D530" s="329"/>
      <c r="E530" s="329"/>
      <c r="F530" s="104">
        <v>1.1599999999999999</v>
      </c>
      <c r="G530" s="48">
        <v>1.28</v>
      </c>
      <c r="H530" s="48">
        <v>11.4</v>
      </c>
      <c r="I530" s="48">
        <v>62</v>
      </c>
      <c r="J530" s="40" t="s">
        <v>178</v>
      </c>
      <c r="K530" s="21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  <c r="AN530" s="20"/>
      <c r="AO530" s="20"/>
      <c r="AP530" s="20"/>
      <c r="AQ530" s="20"/>
      <c r="AR530" s="20"/>
      <c r="AS530" s="20"/>
      <c r="AT530" s="20"/>
      <c r="AU530" s="20"/>
      <c r="AV530" s="20"/>
      <c r="AW530" s="20"/>
      <c r="AX530" s="20"/>
      <c r="AY530" s="20"/>
      <c r="AZ530" s="20"/>
      <c r="BA530" s="20"/>
      <c r="BB530" s="20"/>
      <c r="BC530" s="20"/>
      <c r="BD530" s="20"/>
      <c r="BE530" s="20"/>
      <c r="BF530" s="20"/>
      <c r="BG530" s="20"/>
      <c r="BH530" s="20"/>
      <c r="BI530" s="20"/>
      <c r="BJ530" s="20"/>
      <c r="BK530" s="20"/>
      <c r="BL530" s="20"/>
      <c r="BM530" s="20"/>
      <c r="BN530" s="20"/>
      <c r="BO530" s="20"/>
      <c r="BP530" s="20"/>
      <c r="BQ530" s="20"/>
      <c r="BR530" s="20"/>
      <c r="BS530" s="20"/>
      <c r="BT530" s="20"/>
      <c r="BU530" s="20"/>
      <c r="BV530" s="20"/>
      <c r="BW530" s="20"/>
      <c r="BX530" s="20"/>
      <c r="BY530" s="20"/>
      <c r="BZ530" s="20"/>
      <c r="CA530" s="20"/>
      <c r="CB530" s="20"/>
    </row>
    <row r="531" spans="1:108" s="53" customFormat="1" x14ac:dyDescent="0.25">
      <c r="A531" s="47"/>
      <c r="B531" s="15" t="s">
        <v>179</v>
      </c>
      <c r="C531" s="48"/>
      <c r="D531" s="48">
        <v>1.3</v>
      </c>
      <c r="E531" s="48">
        <v>1.3</v>
      </c>
      <c r="F531" s="104"/>
      <c r="G531" s="104"/>
      <c r="H531" s="104"/>
      <c r="I531" s="104"/>
      <c r="J531" s="40"/>
      <c r="K531" s="21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  <c r="AA531" s="20"/>
      <c r="AB531" s="20"/>
      <c r="AC531" s="20"/>
      <c r="AD531" s="20"/>
      <c r="AE531" s="20"/>
      <c r="AF531" s="20"/>
      <c r="AG531" s="20"/>
      <c r="AH531" s="20"/>
      <c r="AI531" s="20"/>
      <c r="AJ531" s="20"/>
      <c r="AK531" s="20"/>
      <c r="AL531" s="20"/>
      <c r="AM531" s="20"/>
      <c r="AN531" s="20"/>
      <c r="AO531" s="20"/>
      <c r="AP531" s="20"/>
      <c r="AQ531" s="20"/>
      <c r="AR531" s="20"/>
      <c r="AS531" s="20"/>
      <c r="AT531" s="20"/>
      <c r="AU531" s="20"/>
      <c r="AV531" s="20"/>
      <c r="AW531" s="20"/>
      <c r="AX531" s="20"/>
      <c r="AY531" s="20"/>
      <c r="AZ531" s="20"/>
      <c r="BA531" s="20"/>
      <c r="BB531" s="20"/>
      <c r="BC531" s="20"/>
      <c r="BD531" s="20"/>
      <c r="BE531" s="20"/>
      <c r="BF531" s="20"/>
      <c r="BG531" s="20"/>
      <c r="BH531" s="20"/>
      <c r="BI531" s="20"/>
      <c r="BJ531" s="20"/>
      <c r="BK531" s="20"/>
      <c r="BL531" s="20"/>
      <c r="BM531" s="20"/>
      <c r="BN531" s="20"/>
      <c r="BO531" s="20"/>
      <c r="BP531" s="20"/>
      <c r="BQ531" s="20"/>
      <c r="BR531" s="20"/>
      <c r="BS531" s="20"/>
      <c r="BT531" s="20"/>
      <c r="BU531" s="20"/>
      <c r="BV531" s="20"/>
      <c r="BW531" s="20"/>
      <c r="BX531" s="20"/>
      <c r="BY531" s="20"/>
      <c r="BZ531" s="20"/>
      <c r="CA531" s="20"/>
      <c r="CB531" s="20"/>
    </row>
    <row r="532" spans="1:108" s="53" customFormat="1" x14ac:dyDescent="0.25">
      <c r="A532" s="47"/>
      <c r="B532" s="15" t="s">
        <v>74</v>
      </c>
      <c r="C532" s="48"/>
      <c r="D532" s="48">
        <v>7</v>
      </c>
      <c r="E532" s="48">
        <v>7</v>
      </c>
      <c r="F532" s="104"/>
      <c r="G532" s="48"/>
      <c r="H532" s="48"/>
      <c r="I532" s="48"/>
      <c r="J532" s="40"/>
      <c r="K532" s="21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  <c r="AA532" s="20"/>
      <c r="AB532" s="20"/>
      <c r="AC532" s="20"/>
      <c r="AD532" s="20"/>
      <c r="AE532" s="20"/>
      <c r="AF532" s="20"/>
      <c r="AG532" s="20"/>
      <c r="AH532" s="20"/>
      <c r="AI532" s="20"/>
      <c r="AJ532" s="20"/>
      <c r="AK532" s="20"/>
      <c r="AL532" s="20"/>
      <c r="AM532" s="20"/>
      <c r="AN532" s="20"/>
      <c r="AO532" s="20"/>
      <c r="AP532" s="20"/>
      <c r="AQ532" s="20"/>
      <c r="AR532" s="20"/>
      <c r="AS532" s="20"/>
      <c r="AT532" s="20"/>
      <c r="AU532" s="20"/>
      <c r="AV532" s="20"/>
      <c r="AW532" s="20"/>
      <c r="AX532" s="20"/>
      <c r="AY532" s="20"/>
      <c r="AZ532" s="20"/>
      <c r="BA532" s="20"/>
      <c r="BB532" s="20"/>
      <c r="BC532" s="20"/>
      <c r="BD532" s="20"/>
      <c r="BE532" s="20"/>
      <c r="BF532" s="20"/>
      <c r="BG532" s="20"/>
      <c r="BH532" s="20"/>
      <c r="BI532" s="20"/>
      <c r="BJ532" s="20"/>
      <c r="BK532" s="20"/>
      <c r="BL532" s="20"/>
      <c r="BM532" s="20"/>
      <c r="BN532" s="20"/>
      <c r="BO532" s="20"/>
      <c r="BP532" s="20"/>
      <c r="BQ532" s="20"/>
      <c r="BR532" s="20"/>
      <c r="BS532" s="20"/>
      <c r="BT532" s="20"/>
      <c r="BU532" s="20"/>
      <c r="BV532" s="20"/>
      <c r="BW532" s="20"/>
      <c r="BX532" s="20"/>
      <c r="BY532" s="20"/>
      <c r="BZ532" s="20"/>
      <c r="CA532" s="20"/>
      <c r="CB532" s="20"/>
    </row>
    <row r="533" spans="1:108" s="53" customFormat="1" x14ac:dyDescent="0.25">
      <c r="A533" s="104"/>
      <c r="B533" s="15" t="s">
        <v>24</v>
      </c>
      <c r="C533" s="48"/>
      <c r="D533" s="48">
        <v>75</v>
      </c>
      <c r="E533" s="48">
        <v>75</v>
      </c>
      <c r="F533" s="104"/>
      <c r="G533" s="48"/>
      <c r="H533" s="48"/>
      <c r="I533" s="48"/>
      <c r="J533" s="40"/>
      <c r="K533" s="21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  <c r="AA533" s="20"/>
      <c r="AB533" s="20"/>
      <c r="AC533" s="20"/>
      <c r="AD533" s="20"/>
      <c r="AE533" s="20"/>
      <c r="AF533" s="20"/>
      <c r="AG533" s="20"/>
      <c r="AH533" s="20"/>
      <c r="AI533" s="20"/>
      <c r="AJ533" s="20"/>
      <c r="AK533" s="20"/>
      <c r="AL533" s="20"/>
      <c r="AM533" s="20"/>
      <c r="AN533" s="20"/>
      <c r="AO533" s="20"/>
      <c r="AP533" s="20"/>
      <c r="AQ533" s="20"/>
      <c r="AR533" s="20"/>
      <c r="AS533" s="20"/>
      <c r="AT533" s="20"/>
      <c r="AU533" s="20"/>
      <c r="AV533" s="20"/>
      <c r="AW533" s="20"/>
      <c r="AX533" s="20"/>
      <c r="AY533" s="20"/>
      <c r="AZ533" s="20"/>
      <c r="BA533" s="20"/>
      <c r="BB533" s="20"/>
      <c r="BC533" s="20"/>
      <c r="BD533" s="20"/>
      <c r="BE533" s="20"/>
      <c r="BF533" s="20"/>
      <c r="BG533" s="20"/>
      <c r="BH533" s="20"/>
      <c r="BI533" s="20"/>
      <c r="BJ533" s="20"/>
      <c r="BK533" s="20"/>
      <c r="BL533" s="20"/>
      <c r="BM533" s="20"/>
      <c r="BN533" s="20"/>
      <c r="BO533" s="20"/>
      <c r="BP533" s="20"/>
      <c r="BQ533" s="20"/>
      <c r="BR533" s="20"/>
      <c r="BS533" s="20"/>
      <c r="BT533" s="20"/>
      <c r="BU533" s="20"/>
      <c r="BV533" s="20"/>
      <c r="BW533" s="20"/>
      <c r="BX533" s="20"/>
      <c r="BY533" s="20"/>
      <c r="BZ533" s="20"/>
      <c r="CA533" s="20"/>
      <c r="CB533" s="20"/>
    </row>
    <row r="534" spans="1:108" s="53" customFormat="1" x14ac:dyDescent="0.25">
      <c r="A534" s="104"/>
      <c r="B534" s="15" t="s">
        <v>25</v>
      </c>
      <c r="C534" s="48"/>
      <c r="D534" s="104">
        <v>106</v>
      </c>
      <c r="E534" s="48">
        <v>106</v>
      </c>
      <c r="F534" s="104"/>
      <c r="G534" s="48"/>
      <c r="H534" s="69"/>
      <c r="I534" s="48"/>
      <c r="J534" s="40"/>
      <c r="K534" s="21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  <c r="AA534" s="20"/>
      <c r="AB534" s="20"/>
      <c r="AC534" s="20"/>
      <c r="AD534" s="20"/>
      <c r="AE534" s="20"/>
      <c r="AF534" s="20"/>
      <c r="AG534" s="20"/>
      <c r="AH534" s="20"/>
      <c r="AI534" s="20"/>
      <c r="AJ534" s="20"/>
      <c r="AK534" s="20"/>
      <c r="AL534" s="20"/>
      <c r="AM534" s="20"/>
      <c r="AN534" s="20"/>
      <c r="AO534" s="20"/>
      <c r="AP534" s="20"/>
      <c r="AQ534" s="20"/>
      <c r="AR534" s="20"/>
      <c r="AS534" s="20"/>
      <c r="AT534" s="20"/>
      <c r="AU534" s="20"/>
      <c r="AV534" s="20"/>
      <c r="AW534" s="20"/>
      <c r="AX534" s="20"/>
      <c r="AY534" s="20"/>
      <c r="AZ534" s="20"/>
      <c r="BA534" s="20"/>
      <c r="BB534" s="20"/>
      <c r="BC534" s="20"/>
      <c r="BD534" s="20"/>
      <c r="BE534" s="20"/>
      <c r="BF534" s="20"/>
      <c r="BG534" s="20"/>
      <c r="BH534" s="20"/>
      <c r="BI534" s="20"/>
      <c r="BJ534" s="20"/>
      <c r="BK534" s="20"/>
      <c r="BL534" s="20"/>
      <c r="BM534" s="20"/>
      <c r="BN534" s="20"/>
      <c r="BO534" s="20"/>
      <c r="BP534" s="20"/>
      <c r="BQ534" s="20"/>
      <c r="BR534" s="20"/>
      <c r="BS534" s="20"/>
      <c r="BT534" s="20"/>
      <c r="BU534" s="20"/>
      <c r="BV534" s="20"/>
      <c r="BW534" s="20"/>
      <c r="BX534" s="20"/>
      <c r="BY534" s="20"/>
      <c r="BZ534" s="20"/>
      <c r="CA534" s="20"/>
      <c r="CB534" s="20"/>
    </row>
    <row r="535" spans="1:108" s="53" customFormat="1" x14ac:dyDescent="0.25">
      <c r="A535" s="47" t="s">
        <v>34</v>
      </c>
      <c r="B535" s="15"/>
      <c r="C535" s="64" t="s">
        <v>35</v>
      </c>
      <c r="D535" s="47"/>
      <c r="E535" s="329"/>
      <c r="F535" s="104">
        <v>1.9</v>
      </c>
      <c r="G535" s="48">
        <v>4.4000000000000004</v>
      </c>
      <c r="H535" s="69">
        <v>13</v>
      </c>
      <c r="I535" s="48">
        <v>99</v>
      </c>
      <c r="J535" s="40" t="s">
        <v>36</v>
      </c>
      <c r="K535" s="21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  <c r="AA535" s="20"/>
      <c r="AB535" s="20"/>
      <c r="AC535" s="20"/>
      <c r="AD535" s="20"/>
      <c r="AE535" s="20"/>
      <c r="AF535" s="20"/>
      <c r="AG535" s="20"/>
      <c r="AH535" s="20"/>
      <c r="AI535" s="20"/>
      <c r="AJ535" s="20"/>
      <c r="AK535" s="20"/>
      <c r="AL535" s="20"/>
      <c r="AM535" s="20"/>
      <c r="AN535" s="20"/>
      <c r="AO535" s="20"/>
      <c r="AP535" s="20"/>
      <c r="AQ535" s="20"/>
      <c r="AR535" s="20"/>
      <c r="AS535" s="20"/>
      <c r="AT535" s="20"/>
      <c r="AU535" s="20"/>
      <c r="AV535" s="20"/>
      <c r="AW535" s="20"/>
      <c r="AX535" s="20"/>
      <c r="AY535" s="20"/>
      <c r="AZ535" s="20"/>
      <c r="BA535" s="20"/>
      <c r="BB535" s="20"/>
      <c r="BC535" s="20"/>
      <c r="BD535" s="20"/>
      <c r="BE535" s="20"/>
      <c r="BF535" s="20"/>
      <c r="BG535" s="20"/>
      <c r="BH535" s="20"/>
      <c r="BI535" s="20"/>
      <c r="BJ535" s="20"/>
      <c r="BK535" s="20"/>
      <c r="BL535" s="20"/>
      <c r="BM535" s="20"/>
      <c r="BN535" s="20"/>
      <c r="BO535" s="20"/>
      <c r="BP535" s="20"/>
      <c r="BQ535" s="20"/>
      <c r="BR535" s="20"/>
      <c r="BS535" s="20"/>
      <c r="BT535" s="20"/>
      <c r="BU535" s="20"/>
      <c r="BV535" s="20"/>
      <c r="BW535" s="20"/>
      <c r="BX535" s="20"/>
      <c r="BY535" s="20"/>
      <c r="BZ535" s="20"/>
      <c r="CA535" s="20"/>
      <c r="CB535" s="20"/>
    </row>
    <row r="536" spans="1:108" s="53" customFormat="1" x14ac:dyDescent="0.25">
      <c r="A536" s="47"/>
      <c r="B536" s="15" t="s">
        <v>37</v>
      </c>
      <c r="C536" s="48"/>
      <c r="D536" s="104">
        <v>25</v>
      </c>
      <c r="E536" s="48">
        <v>25</v>
      </c>
      <c r="F536" s="104"/>
      <c r="G536" s="48"/>
      <c r="H536" s="48"/>
      <c r="I536" s="48"/>
      <c r="J536" s="40"/>
      <c r="K536" s="21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  <c r="AA536" s="20"/>
      <c r="AB536" s="20"/>
      <c r="AC536" s="20"/>
      <c r="AD536" s="20"/>
      <c r="AE536" s="20"/>
      <c r="AF536" s="20"/>
      <c r="AG536" s="20"/>
      <c r="AH536" s="20"/>
      <c r="AI536" s="20"/>
      <c r="AJ536" s="20"/>
      <c r="AK536" s="20"/>
      <c r="AL536" s="20"/>
      <c r="AM536" s="20"/>
      <c r="AN536" s="20"/>
      <c r="AO536" s="20"/>
      <c r="AP536" s="20"/>
      <c r="AQ536" s="20"/>
      <c r="AR536" s="20"/>
      <c r="AS536" s="20"/>
      <c r="AT536" s="20"/>
      <c r="AU536" s="20"/>
      <c r="AV536" s="20"/>
      <c r="AW536" s="20"/>
      <c r="AX536" s="20"/>
      <c r="AY536" s="20"/>
      <c r="AZ536" s="20"/>
      <c r="BA536" s="20"/>
      <c r="BB536" s="20"/>
      <c r="BC536" s="20"/>
      <c r="BD536" s="20"/>
      <c r="BE536" s="20"/>
      <c r="BF536" s="20"/>
      <c r="BG536" s="20"/>
      <c r="BH536" s="20"/>
      <c r="BI536" s="20"/>
      <c r="BJ536" s="20"/>
      <c r="BK536" s="20"/>
      <c r="BL536" s="20"/>
      <c r="BM536" s="20"/>
      <c r="BN536" s="20"/>
      <c r="BO536" s="20"/>
      <c r="BP536" s="20"/>
      <c r="BQ536" s="20"/>
      <c r="BR536" s="20"/>
      <c r="BS536" s="20"/>
      <c r="BT536" s="20"/>
      <c r="BU536" s="20"/>
      <c r="BV536" s="20"/>
      <c r="BW536" s="20"/>
      <c r="BX536" s="20"/>
      <c r="BY536" s="20"/>
      <c r="BZ536" s="20"/>
      <c r="CA536" s="20"/>
      <c r="CB536" s="20"/>
    </row>
    <row r="537" spans="1:108" s="53" customFormat="1" x14ac:dyDescent="0.25">
      <c r="A537" s="47"/>
      <c r="B537" s="15" t="s">
        <v>28</v>
      </c>
      <c r="C537" s="48"/>
      <c r="D537" s="104">
        <v>5</v>
      </c>
      <c r="E537" s="48">
        <v>5</v>
      </c>
      <c r="F537" s="104" t="s">
        <v>38</v>
      </c>
      <c r="G537" s="48"/>
      <c r="H537" s="48"/>
      <c r="I537" s="48"/>
      <c r="J537" s="40"/>
      <c r="K537" s="21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  <c r="AA537" s="20"/>
      <c r="AB537" s="20"/>
      <c r="AC537" s="20"/>
      <c r="AD537" s="20"/>
      <c r="AE537" s="20"/>
      <c r="AF537" s="20"/>
      <c r="AG537" s="20"/>
      <c r="AH537" s="20"/>
      <c r="AI537" s="20"/>
      <c r="AJ537" s="20"/>
      <c r="AK537" s="20"/>
      <c r="AL537" s="20"/>
      <c r="AM537" s="20"/>
      <c r="AN537" s="20"/>
      <c r="AO537" s="20"/>
      <c r="AP537" s="20"/>
      <c r="AQ537" s="20"/>
      <c r="AR537" s="20"/>
      <c r="AS537" s="20"/>
      <c r="AT537" s="20"/>
      <c r="AU537" s="20"/>
      <c r="AV537" s="20"/>
      <c r="AW537" s="20"/>
      <c r="AX537" s="20"/>
      <c r="AY537" s="20"/>
      <c r="AZ537" s="20"/>
      <c r="BA537" s="20"/>
      <c r="BB537" s="20"/>
      <c r="BC537" s="20"/>
      <c r="BD537" s="20"/>
      <c r="BE537" s="20"/>
      <c r="BF537" s="20"/>
      <c r="BG537" s="20"/>
      <c r="BH537" s="20"/>
      <c r="BI537" s="20"/>
      <c r="BJ537" s="20"/>
      <c r="BK537" s="20"/>
      <c r="BL537" s="20"/>
      <c r="BM537" s="20"/>
      <c r="BN537" s="20"/>
      <c r="BO537" s="20"/>
      <c r="BP537" s="20"/>
      <c r="BQ537" s="20"/>
      <c r="BR537" s="20"/>
      <c r="BS537" s="20"/>
      <c r="BT537" s="20"/>
      <c r="BU537" s="20"/>
      <c r="BV537" s="20"/>
      <c r="BW537" s="20"/>
      <c r="BX537" s="20"/>
      <c r="BY537" s="20"/>
      <c r="BZ537" s="20"/>
      <c r="CA537" s="20"/>
      <c r="CB537" s="20"/>
    </row>
    <row r="538" spans="1:108" s="53" customFormat="1" x14ac:dyDescent="0.25">
      <c r="A538" s="66" t="s">
        <v>39</v>
      </c>
      <c r="B538" s="67"/>
      <c r="C538" s="68">
        <v>357</v>
      </c>
      <c r="D538" s="150"/>
      <c r="E538" s="68"/>
      <c r="F538" s="45">
        <f>SUM(F522:F537)</f>
        <v>10.220000000000001</v>
      </c>
      <c r="G538" s="45">
        <f>SUM(G522:G537)</f>
        <v>12.31</v>
      </c>
      <c r="H538" s="45">
        <f>SUM(H522:H537)</f>
        <v>39.549999999999997</v>
      </c>
      <c r="I538" s="45">
        <f>SUM(I522:I537)</f>
        <v>310</v>
      </c>
      <c r="J538" s="46"/>
      <c r="K538" s="21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  <c r="AA538" s="20"/>
      <c r="AB538" s="20"/>
      <c r="AC538" s="20"/>
      <c r="AD538" s="20"/>
      <c r="AE538" s="20"/>
      <c r="AF538" s="20"/>
      <c r="AG538" s="20"/>
      <c r="AH538" s="20"/>
      <c r="AI538" s="20"/>
      <c r="AJ538" s="20"/>
      <c r="AK538" s="20"/>
      <c r="AL538" s="20"/>
      <c r="AM538" s="20"/>
      <c r="AN538" s="20"/>
      <c r="AO538" s="20"/>
      <c r="AP538" s="20"/>
      <c r="AQ538" s="20"/>
      <c r="AR538" s="20"/>
      <c r="AS538" s="20"/>
      <c r="AT538" s="20"/>
      <c r="AU538" s="20"/>
      <c r="AV538" s="20"/>
      <c r="AW538" s="20"/>
      <c r="AX538" s="20"/>
      <c r="AY538" s="20"/>
      <c r="AZ538" s="20"/>
      <c r="BA538" s="20"/>
      <c r="BB538" s="20"/>
      <c r="BC538" s="20"/>
      <c r="BD538" s="20"/>
      <c r="BE538" s="20"/>
      <c r="BF538" s="20"/>
      <c r="BG538" s="20"/>
      <c r="BH538" s="20"/>
      <c r="BI538" s="20"/>
      <c r="BJ538" s="20"/>
      <c r="BK538" s="20"/>
      <c r="BL538" s="20"/>
      <c r="BM538" s="20"/>
      <c r="BN538" s="20"/>
      <c r="BO538" s="20"/>
      <c r="BP538" s="20"/>
      <c r="BQ538" s="20"/>
      <c r="BR538" s="20"/>
      <c r="BS538" s="20"/>
      <c r="BT538" s="20"/>
      <c r="BU538" s="20"/>
      <c r="BV538" s="20"/>
      <c r="BW538" s="20"/>
      <c r="BX538" s="20"/>
      <c r="BY538" s="20"/>
      <c r="BZ538" s="20"/>
      <c r="CA538" s="20"/>
      <c r="CB538" s="20"/>
    </row>
    <row r="539" spans="1:108" x14ac:dyDescent="0.25">
      <c r="A539" s="47" t="s">
        <v>40</v>
      </c>
      <c r="C539" s="48">
        <v>125</v>
      </c>
      <c r="D539" s="69">
        <v>125</v>
      </c>
      <c r="E539" s="48">
        <v>125</v>
      </c>
      <c r="F539" s="49">
        <v>0.9</v>
      </c>
      <c r="G539" s="51">
        <v>1</v>
      </c>
      <c r="H539" s="17">
        <v>12</v>
      </c>
      <c r="I539" s="51">
        <v>60</v>
      </c>
      <c r="J539" s="40" t="s">
        <v>41</v>
      </c>
    </row>
    <row r="540" spans="1:108" x14ac:dyDescent="0.25">
      <c r="A540" s="47" t="s">
        <v>351</v>
      </c>
      <c r="C540" s="48"/>
      <c r="D540" s="69"/>
      <c r="E540" s="48"/>
      <c r="F540" s="49"/>
      <c r="G540" s="51"/>
      <c r="I540" s="51"/>
      <c r="J540" s="40"/>
    </row>
    <row r="541" spans="1:108" x14ac:dyDescent="0.25">
      <c r="A541" s="66" t="s">
        <v>39</v>
      </c>
      <c r="B541" s="67"/>
      <c r="C541" s="68">
        <v>125</v>
      </c>
      <c r="D541" s="66"/>
      <c r="E541" s="330"/>
      <c r="F541" s="44">
        <f>SUM(F539:F540)</f>
        <v>0.9</v>
      </c>
      <c r="G541" s="44">
        <f>SUM(G539:G540)</f>
        <v>1</v>
      </c>
      <c r="H541" s="44">
        <f>SUM(H539:H540)</f>
        <v>12</v>
      </c>
      <c r="I541" s="44">
        <f>SUM(I539:I540)</f>
        <v>60</v>
      </c>
      <c r="J541" s="46"/>
    </row>
    <row r="542" spans="1:108" x14ac:dyDescent="0.25">
      <c r="A542" s="71"/>
      <c r="B542" s="72"/>
      <c r="C542" s="73">
        <v>482</v>
      </c>
      <c r="D542" s="72"/>
      <c r="E542" s="328"/>
      <c r="F542" s="74">
        <f>F538+F541</f>
        <v>11.120000000000001</v>
      </c>
      <c r="G542" s="74">
        <v>11.7</v>
      </c>
      <c r="H542" s="74">
        <f>H538+H541</f>
        <v>51.55</v>
      </c>
      <c r="I542" s="74">
        <f>I538+I541</f>
        <v>370</v>
      </c>
      <c r="J542" s="31"/>
    </row>
    <row r="543" spans="1:108" x14ac:dyDescent="0.25">
      <c r="A543" s="71"/>
      <c r="B543" s="72" t="s">
        <v>43</v>
      </c>
      <c r="C543" s="336"/>
      <c r="D543" s="143"/>
      <c r="E543" s="337"/>
      <c r="F543" s="74"/>
      <c r="G543" s="30"/>
      <c r="H543" s="74"/>
      <c r="I543" s="30"/>
      <c r="J543" s="31"/>
    </row>
    <row r="544" spans="1:108" x14ac:dyDescent="0.25">
      <c r="A544" s="47" t="s">
        <v>108</v>
      </c>
      <c r="C544" s="48">
        <v>30</v>
      </c>
      <c r="D544" s="17"/>
      <c r="E544" s="51"/>
      <c r="F544" s="17">
        <v>0.36</v>
      </c>
      <c r="G544" s="51">
        <v>1.5</v>
      </c>
      <c r="H544" s="17">
        <v>2.52</v>
      </c>
      <c r="I544" s="49">
        <v>25</v>
      </c>
      <c r="J544" s="40" t="s">
        <v>109</v>
      </c>
    </row>
    <row r="545" spans="1:10" x14ac:dyDescent="0.25">
      <c r="A545" s="47"/>
      <c r="B545" s="15" t="s">
        <v>110</v>
      </c>
      <c r="C545" s="48"/>
      <c r="D545" s="17">
        <v>38.76</v>
      </c>
      <c r="E545" s="51">
        <v>28.5</v>
      </c>
      <c r="G545" s="51"/>
      <c r="I545" s="49"/>
      <c r="J545" s="40"/>
    </row>
    <row r="546" spans="1:10" x14ac:dyDescent="0.25">
      <c r="A546" s="47"/>
      <c r="B546" s="15" t="s">
        <v>55</v>
      </c>
      <c r="C546" s="48"/>
      <c r="D546" s="17">
        <v>1.5</v>
      </c>
      <c r="E546" s="51">
        <v>1.5</v>
      </c>
      <c r="G546" s="51"/>
      <c r="I546" s="49"/>
      <c r="J546" s="40"/>
    </row>
    <row r="547" spans="1:10" ht="31.5" x14ac:dyDescent="0.25">
      <c r="A547" s="47" t="s">
        <v>237</v>
      </c>
      <c r="C547" s="64" t="s">
        <v>352</v>
      </c>
      <c r="D547" s="64"/>
      <c r="E547" s="335"/>
      <c r="F547" s="51">
        <v>2.87</v>
      </c>
      <c r="G547" s="51">
        <v>3.2</v>
      </c>
      <c r="H547" s="17">
        <v>15.49</v>
      </c>
      <c r="I547" s="51">
        <v>102</v>
      </c>
      <c r="J547" s="40" t="s">
        <v>239</v>
      </c>
    </row>
    <row r="548" spans="1:10" x14ac:dyDescent="0.25">
      <c r="A548" s="47"/>
      <c r="B548" s="15" t="s">
        <v>119</v>
      </c>
      <c r="C548" s="64"/>
      <c r="D548" s="48">
        <v>11.4</v>
      </c>
      <c r="E548" s="69">
        <v>11.4</v>
      </c>
      <c r="F548" s="49"/>
      <c r="G548" s="49"/>
      <c r="H548" s="49"/>
      <c r="I548" s="49"/>
      <c r="J548" s="40"/>
    </row>
    <row r="549" spans="1:10" x14ac:dyDescent="0.25">
      <c r="A549" s="47"/>
      <c r="B549" s="15" t="s">
        <v>53</v>
      </c>
      <c r="C549" s="64"/>
      <c r="D549" s="48">
        <v>1.19</v>
      </c>
      <c r="E549" s="69">
        <v>1</v>
      </c>
      <c r="F549" s="51"/>
      <c r="G549" s="51"/>
      <c r="I549" s="51"/>
      <c r="J549" s="40"/>
    </row>
    <row r="550" spans="1:10" x14ac:dyDescent="0.25">
      <c r="A550" s="47"/>
      <c r="B550" s="15" t="s">
        <v>80</v>
      </c>
      <c r="C550" s="64"/>
      <c r="D550" s="48">
        <v>1</v>
      </c>
      <c r="E550" s="69">
        <v>1</v>
      </c>
      <c r="F550" s="51"/>
      <c r="G550" s="51"/>
      <c r="I550" s="51"/>
      <c r="J550" s="40"/>
    </row>
    <row r="551" spans="1:10" x14ac:dyDescent="0.25">
      <c r="A551" s="47"/>
      <c r="B551" s="15" t="s">
        <v>151</v>
      </c>
      <c r="C551" s="64"/>
      <c r="D551" s="48">
        <v>1.1399999999999999</v>
      </c>
      <c r="E551" s="69">
        <v>1.1399999999999999</v>
      </c>
      <c r="F551" s="51"/>
      <c r="G551" s="51"/>
      <c r="I551" s="51"/>
      <c r="J551" s="40"/>
    </row>
    <row r="552" spans="1:10" x14ac:dyDescent="0.25">
      <c r="A552" s="47"/>
      <c r="B552" s="15" t="s">
        <v>81</v>
      </c>
      <c r="C552" s="64"/>
      <c r="D552" s="64"/>
      <c r="E552" s="69">
        <v>13.4</v>
      </c>
      <c r="F552" s="51"/>
      <c r="G552" s="51"/>
      <c r="I552" s="51"/>
      <c r="J552" s="40"/>
    </row>
    <row r="553" spans="1:10" x14ac:dyDescent="0.25">
      <c r="A553" s="47"/>
      <c r="B553" s="15" t="s">
        <v>51</v>
      </c>
      <c r="C553" s="64"/>
      <c r="D553" s="82">
        <v>50.1</v>
      </c>
      <c r="E553" s="81">
        <v>30</v>
      </c>
      <c r="F553" s="51"/>
      <c r="G553" s="51"/>
      <c r="I553" s="51"/>
      <c r="J553" s="40"/>
    </row>
    <row r="554" spans="1:10" x14ac:dyDescent="0.25">
      <c r="A554" s="47"/>
      <c r="B554" s="15" t="s">
        <v>240</v>
      </c>
      <c r="C554" s="64"/>
      <c r="D554" s="82">
        <v>15.2</v>
      </c>
      <c r="E554" s="81">
        <v>15</v>
      </c>
      <c r="F554" s="51"/>
      <c r="G554" s="51"/>
      <c r="I554" s="51"/>
      <c r="J554" s="40"/>
    </row>
    <row r="555" spans="1:10" x14ac:dyDescent="0.25">
      <c r="A555" s="47"/>
      <c r="B555" s="15" t="s">
        <v>52</v>
      </c>
      <c r="C555" s="64"/>
      <c r="D555" s="51">
        <v>7.98</v>
      </c>
      <c r="E555" s="81">
        <v>6</v>
      </c>
      <c r="F555" s="51"/>
      <c r="G555" s="51"/>
      <c r="I555" s="51"/>
      <c r="J555" s="40"/>
    </row>
    <row r="556" spans="1:10" x14ac:dyDescent="0.25">
      <c r="A556" s="47"/>
      <c r="B556" s="15" t="s">
        <v>53</v>
      </c>
      <c r="C556" s="64"/>
      <c r="D556" s="48">
        <v>7.14</v>
      </c>
      <c r="E556" s="81">
        <v>6</v>
      </c>
      <c r="F556" s="51"/>
      <c r="G556" s="51"/>
      <c r="I556" s="51"/>
      <c r="J556" s="40"/>
    </row>
    <row r="557" spans="1:10" x14ac:dyDescent="0.25">
      <c r="A557" s="47"/>
      <c r="B557" s="15" t="s">
        <v>55</v>
      </c>
      <c r="C557" s="64"/>
      <c r="D557" s="82">
        <v>2</v>
      </c>
      <c r="E557" s="81">
        <v>2</v>
      </c>
      <c r="F557" s="51"/>
      <c r="G557" s="51"/>
      <c r="I557" s="51"/>
      <c r="J557" s="40"/>
    </row>
    <row r="558" spans="1:10" x14ac:dyDescent="0.25">
      <c r="A558" s="47"/>
      <c r="B558" s="15" t="s">
        <v>27</v>
      </c>
      <c r="C558" s="64"/>
      <c r="D558" s="82">
        <v>1</v>
      </c>
      <c r="E558" s="81">
        <v>1</v>
      </c>
      <c r="F558" s="51"/>
      <c r="G558" s="51"/>
      <c r="I558" s="51"/>
      <c r="J558" s="40"/>
    </row>
    <row r="559" spans="1:10" x14ac:dyDescent="0.25">
      <c r="A559" s="47"/>
      <c r="B559" s="15" t="s">
        <v>33</v>
      </c>
      <c r="C559" s="64"/>
      <c r="D559" s="82">
        <v>108</v>
      </c>
      <c r="E559" s="81">
        <v>108</v>
      </c>
      <c r="F559" s="51"/>
      <c r="G559" s="51"/>
      <c r="I559" s="51"/>
      <c r="J559" s="40"/>
    </row>
    <row r="560" spans="1:10" x14ac:dyDescent="0.25">
      <c r="A560" s="47"/>
      <c r="B560" s="15" t="s">
        <v>241</v>
      </c>
      <c r="C560" s="48"/>
      <c r="D560" s="17"/>
      <c r="E560" s="51"/>
      <c r="G560" s="51"/>
      <c r="I560" s="49"/>
      <c r="J560" s="40"/>
    </row>
    <row r="561" spans="1:172" x14ac:dyDescent="0.25">
      <c r="A561" s="47"/>
      <c r="B561" s="15" t="s">
        <v>60</v>
      </c>
      <c r="C561" s="48"/>
      <c r="D561" s="17">
        <v>14.4</v>
      </c>
      <c r="E561" s="51">
        <v>12</v>
      </c>
      <c r="G561" s="51"/>
      <c r="I561" s="49"/>
      <c r="J561" s="40"/>
    </row>
    <row r="562" spans="1:172" x14ac:dyDescent="0.25">
      <c r="A562" s="47"/>
      <c r="B562" s="15" t="s">
        <v>28</v>
      </c>
      <c r="C562" s="48"/>
      <c r="D562" s="17">
        <v>2</v>
      </c>
      <c r="E562" s="51">
        <v>2</v>
      </c>
      <c r="G562" s="51"/>
      <c r="I562" s="49"/>
      <c r="J562" s="40"/>
    </row>
    <row r="563" spans="1:172" s="53" customFormat="1" x14ac:dyDescent="0.25">
      <c r="A563" s="54" t="s">
        <v>242</v>
      </c>
      <c r="B563" s="21"/>
      <c r="C563" s="55" t="s">
        <v>353</v>
      </c>
      <c r="D563" s="170"/>
      <c r="E563" s="58"/>
      <c r="F563" s="58">
        <v>10.5</v>
      </c>
      <c r="G563" s="59">
        <v>12</v>
      </c>
      <c r="H563" s="24">
        <v>31</v>
      </c>
      <c r="I563" s="58">
        <v>274</v>
      </c>
      <c r="J563" s="40" t="s">
        <v>243</v>
      </c>
      <c r="K563" s="21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  <c r="AA563" s="20"/>
      <c r="AB563" s="20"/>
      <c r="AC563" s="20"/>
      <c r="AD563" s="20"/>
      <c r="AE563" s="20"/>
      <c r="AF563" s="20"/>
      <c r="AG563" s="20"/>
      <c r="AH563" s="20"/>
      <c r="AI563" s="20"/>
      <c r="AJ563" s="20"/>
      <c r="AK563" s="20"/>
      <c r="AL563" s="20"/>
      <c r="AM563" s="20"/>
      <c r="AN563" s="20"/>
      <c r="AO563" s="20"/>
      <c r="AP563" s="20"/>
      <c r="AQ563" s="20"/>
      <c r="AR563" s="20"/>
      <c r="AS563" s="20"/>
      <c r="AT563" s="20"/>
      <c r="AU563" s="20"/>
      <c r="AV563" s="20"/>
      <c r="AW563" s="20"/>
      <c r="AX563" s="20"/>
      <c r="AY563" s="20"/>
      <c r="AZ563" s="20"/>
      <c r="BA563" s="20"/>
      <c r="BB563" s="20"/>
      <c r="BC563" s="20"/>
      <c r="BD563" s="20"/>
      <c r="BE563" s="20"/>
      <c r="BF563" s="20"/>
      <c r="BG563" s="20"/>
      <c r="BH563" s="20"/>
      <c r="BI563" s="20"/>
      <c r="BJ563" s="20"/>
      <c r="BK563" s="20"/>
      <c r="BL563" s="20"/>
      <c r="BM563" s="20"/>
      <c r="BN563" s="20"/>
      <c r="BO563" s="20"/>
      <c r="BP563" s="20"/>
      <c r="BQ563" s="20"/>
      <c r="BR563" s="20"/>
      <c r="BS563" s="20"/>
      <c r="BT563" s="20"/>
      <c r="BU563" s="20"/>
      <c r="BV563" s="20"/>
      <c r="BW563" s="20"/>
      <c r="BX563" s="20"/>
      <c r="BY563" s="20"/>
      <c r="BZ563" s="20"/>
      <c r="CA563" s="20"/>
      <c r="CB563" s="20"/>
    </row>
    <row r="564" spans="1:172" s="53" customFormat="1" x14ac:dyDescent="0.25">
      <c r="A564" s="54"/>
      <c r="B564" s="15" t="s">
        <v>50</v>
      </c>
      <c r="C564" s="55"/>
      <c r="D564" s="170">
        <v>64.05</v>
      </c>
      <c r="E564" s="58">
        <v>41.6</v>
      </c>
      <c r="F564" s="58"/>
      <c r="G564" s="59"/>
      <c r="H564" s="24"/>
      <c r="I564" s="25"/>
      <c r="J564" s="40"/>
      <c r="K564" s="21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  <c r="AA564" s="20"/>
      <c r="AB564" s="20"/>
      <c r="AC564" s="20"/>
      <c r="AD564" s="20"/>
      <c r="AE564" s="20"/>
      <c r="AF564" s="20"/>
      <c r="AG564" s="20"/>
      <c r="AH564" s="20"/>
      <c r="AI564" s="20"/>
      <c r="AJ564" s="20"/>
      <c r="AK564" s="20"/>
      <c r="AL564" s="20"/>
      <c r="AM564" s="20"/>
      <c r="AN564" s="20"/>
      <c r="AO564" s="20"/>
      <c r="AP564" s="20"/>
      <c r="AQ564" s="20"/>
      <c r="AR564" s="20"/>
      <c r="AS564" s="20"/>
      <c r="AT564" s="20"/>
      <c r="AU564" s="20"/>
      <c r="AV564" s="20"/>
      <c r="AW564" s="20"/>
      <c r="AX564" s="20"/>
      <c r="AY564" s="20"/>
      <c r="AZ564" s="20"/>
      <c r="BA564" s="20"/>
      <c r="BB564" s="20"/>
      <c r="BC564" s="20"/>
      <c r="BD564" s="20"/>
      <c r="BE564" s="20"/>
      <c r="BF564" s="20"/>
      <c r="BG564" s="20"/>
      <c r="BH564" s="20"/>
      <c r="BI564" s="20"/>
      <c r="BJ564" s="20"/>
      <c r="BK564" s="20"/>
      <c r="BL564" s="20"/>
      <c r="BM564" s="20"/>
      <c r="BN564" s="20"/>
      <c r="BO564" s="20"/>
      <c r="BP564" s="20"/>
      <c r="BQ564" s="20"/>
      <c r="BR564" s="20"/>
      <c r="BS564" s="20"/>
      <c r="BT564" s="20"/>
      <c r="BU564" s="20"/>
      <c r="BV564" s="20"/>
      <c r="BW564" s="20"/>
      <c r="BX564" s="20"/>
      <c r="BY564" s="20"/>
      <c r="BZ564" s="20"/>
      <c r="CA564" s="20"/>
      <c r="CB564" s="20"/>
    </row>
    <row r="565" spans="1:172" s="53" customFormat="1" x14ac:dyDescent="0.25">
      <c r="A565" s="54"/>
      <c r="B565" s="15" t="s">
        <v>55</v>
      </c>
      <c r="C565" s="55"/>
      <c r="D565" s="170">
        <v>1.7</v>
      </c>
      <c r="E565" s="58">
        <v>1.7</v>
      </c>
      <c r="F565" s="58"/>
      <c r="G565" s="59"/>
      <c r="H565" s="24"/>
      <c r="I565" s="58"/>
      <c r="J565" s="40"/>
      <c r="K565" s="21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  <c r="AA565" s="20"/>
      <c r="AB565" s="20"/>
      <c r="AC565" s="20"/>
      <c r="AD565" s="20"/>
      <c r="AE565" s="20"/>
      <c r="AF565" s="20"/>
      <c r="AG565" s="20"/>
      <c r="AH565" s="20"/>
      <c r="AI565" s="20"/>
      <c r="AJ565" s="20"/>
      <c r="AK565" s="20"/>
      <c r="AL565" s="20"/>
      <c r="AM565" s="20"/>
      <c r="AN565" s="20"/>
      <c r="AO565" s="20"/>
      <c r="AP565" s="20"/>
      <c r="AQ565" s="20"/>
      <c r="AR565" s="20"/>
      <c r="AS565" s="20"/>
      <c r="AT565" s="20"/>
      <c r="AU565" s="20"/>
      <c r="AV565" s="20"/>
      <c r="AW565" s="20"/>
      <c r="AX565" s="20"/>
      <c r="AY565" s="20"/>
      <c r="AZ565" s="20"/>
      <c r="BA565" s="20"/>
      <c r="BB565" s="20"/>
      <c r="BC565" s="20"/>
      <c r="BD565" s="20"/>
      <c r="BE565" s="20"/>
      <c r="BF565" s="20"/>
      <c r="BG565" s="20"/>
      <c r="BH565" s="20"/>
      <c r="BI565" s="20"/>
      <c r="BJ565" s="20"/>
      <c r="BK565" s="20"/>
      <c r="BL565" s="20"/>
      <c r="BM565" s="20"/>
      <c r="BN565" s="20"/>
      <c r="BO565" s="20"/>
      <c r="BP565" s="20"/>
      <c r="BQ565" s="20"/>
      <c r="BR565" s="20"/>
      <c r="BS565" s="20"/>
      <c r="BT565" s="20"/>
      <c r="BU565" s="20"/>
      <c r="BV565" s="20"/>
      <c r="BW565" s="20"/>
      <c r="BX565" s="20"/>
      <c r="BY565" s="20"/>
      <c r="BZ565" s="20"/>
      <c r="CA565" s="20"/>
      <c r="CB565" s="20"/>
    </row>
    <row r="566" spans="1:172" s="53" customFormat="1" x14ac:dyDescent="0.25">
      <c r="A566" s="54"/>
      <c r="B566" s="21" t="s">
        <v>51</v>
      </c>
      <c r="C566" s="55"/>
      <c r="D566" s="170">
        <v>206.96299999999999</v>
      </c>
      <c r="E566" s="58">
        <v>123.93</v>
      </c>
      <c r="F566" s="58"/>
      <c r="G566" s="59"/>
      <c r="H566" s="24"/>
      <c r="I566" s="58"/>
      <c r="J566" s="40"/>
      <c r="K566" s="21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  <c r="AA566" s="20"/>
      <c r="AB566" s="20"/>
      <c r="AC566" s="20"/>
      <c r="AD566" s="20"/>
      <c r="AE566" s="20"/>
      <c r="AF566" s="20"/>
      <c r="AG566" s="20"/>
      <c r="AH566" s="20"/>
      <c r="AI566" s="20"/>
      <c r="AJ566" s="20"/>
      <c r="AK566" s="20"/>
      <c r="AL566" s="20"/>
      <c r="AM566" s="20"/>
      <c r="AN566" s="20"/>
      <c r="AO566" s="20"/>
      <c r="AP566" s="20"/>
      <c r="AQ566" s="20"/>
      <c r="AR566" s="20"/>
      <c r="AS566" s="20"/>
      <c r="AT566" s="20"/>
      <c r="AU566" s="20"/>
      <c r="AV566" s="20"/>
      <c r="AW566" s="20"/>
      <c r="AX566" s="20"/>
      <c r="AY566" s="20"/>
      <c r="AZ566" s="20"/>
      <c r="BA566" s="20"/>
      <c r="BB566" s="20"/>
      <c r="BC566" s="20"/>
      <c r="BD566" s="20"/>
      <c r="BE566" s="20"/>
      <c r="BF566" s="20"/>
      <c r="BG566" s="20"/>
      <c r="BH566" s="20"/>
      <c r="BI566" s="20"/>
      <c r="BJ566" s="20"/>
      <c r="BK566" s="20"/>
      <c r="BL566" s="20"/>
      <c r="BM566" s="20"/>
      <c r="BN566" s="20"/>
      <c r="BO566" s="20"/>
      <c r="BP566" s="20"/>
      <c r="BQ566" s="20"/>
      <c r="BR566" s="20"/>
      <c r="BS566" s="20"/>
      <c r="BT566" s="20"/>
      <c r="BU566" s="20"/>
      <c r="BV566" s="20"/>
      <c r="BW566" s="20"/>
      <c r="BX566" s="20"/>
      <c r="BY566" s="20"/>
      <c r="BZ566" s="20"/>
      <c r="CA566" s="20"/>
      <c r="CB566" s="20"/>
    </row>
    <row r="567" spans="1:172" s="53" customFormat="1" x14ac:dyDescent="0.25">
      <c r="A567" s="54"/>
      <c r="B567" s="21" t="s">
        <v>53</v>
      </c>
      <c r="C567" s="55"/>
      <c r="D567" s="170">
        <v>10.62</v>
      </c>
      <c r="E567" s="58">
        <v>8.92</v>
      </c>
      <c r="F567" s="58"/>
      <c r="G567" s="59"/>
      <c r="H567" s="24"/>
      <c r="I567" s="58"/>
      <c r="J567" s="40"/>
      <c r="K567" s="21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  <c r="AA567" s="20"/>
      <c r="AB567" s="20"/>
      <c r="AC567" s="20"/>
      <c r="AD567" s="20"/>
      <c r="AE567" s="20"/>
      <c r="AF567" s="20"/>
      <c r="AG567" s="20"/>
      <c r="AH567" s="20"/>
      <c r="AI567" s="20"/>
      <c r="AJ567" s="20"/>
      <c r="AK567" s="20"/>
      <c r="AL567" s="20"/>
      <c r="AM567" s="20"/>
      <c r="AN567" s="20"/>
      <c r="AO567" s="20"/>
      <c r="AP567" s="20"/>
      <c r="AQ567" s="20"/>
      <c r="AR567" s="20"/>
      <c r="AS567" s="20"/>
      <c r="AT567" s="20"/>
      <c r="AU567" s="20"/>
      <c r="AV567" s="20"/>
      <c r="AW567" s="20"/>
      <c r="AX567" s="20"/>
      <c r="AY567" s="20"/>
      <c r="AZ567" s="20"/>
      <c r="BA567" s="20"/>
      <c r="BB567" s="20"/>
      <c r="BC567" s="20"/>
      <c r="BD567" s="20"/>
      <c r="BE567" s="20"/>
      <c r="BF567" s="20"/>
      <c r="BG567" s="20"/>
      <c r="BH567" s="20"/>
      <c r="BI567" s="20"/>
      <c r="BJ567" s="20"/>
      <c r="BK567" s="20"/>
      <c r="BL567" s="20"/>
      <c r="BM567" s="20"/>
      <c r="BN567" s="20"/>
      <c r="BO567" s="20"/>
      <c r="BP567" s="20"/>
      <c r="BQ567" s="20"/>
      <c r="BR567" s="20"/>
      <c r="BS567" s="20"/>
      <c r="BT567" s="20"/>
      <c r="BU567" s="20"/>
      <c r="BV567" s="20"/>
      <c r="BW567" s="20"/>
      <c r="BX567" s="20"/>
      <c r="BY567" s="20"/>
      <c r="BZ567" s="20"/>
      <c r="CA567" s="20"/>
      <c r="CB567" s="20"/>
    </row>
    <row r="568" spans="1:172" s="53" customFormat="1" x14ac:dyDescent="0.25">
      <c r="A568" s="54"/>
      <c r="B568" s="21" t="s">
        <v>28</v>
      </c>
      <c r="C568" s="55"/>
      <c r="D568" s="170">
        <v>1.7</v>
      </c>
      <c r="E568" s="58">
        <v>1.7</v>
      </c>
      <c r="F568" s="58"/>
      <c r="G568" s="59"/>
      <c r="H568" s="24"/>
      <c r="I568" s="58"/>
      <c r="J568" s="40"/>
      <c r="K568" s="21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  <c r="AA568" s="20"/>
      <c r="AB568" s="20"/>
      <c r="AC568" s="20"/>
      <c r="AD568" s="20"/>
      <c r="AE568" s="20"/>
      <c r="AF568" s="20"/>
      <c r="AG568" s="20"/>
      <c r="AH568" s="20"/>
      <c r="AI568" s="20"/>
      <c r="AJ568" s="20"/>
      <c r="AK568" s="20"/>
      <c r="AL568" s="20"/>
      <c r="AM568" s="20"/>
      <c r="AN568" s="20"/>
      <c r="AO568" s="20"/>
      <c r="AP568" s="20"/>
      <c r="AQ568" s="20"/>
      <c r="AR568" s="20"/>
      <c r="AS568" s="20"/>
      <c r="AT568" s="20"/>
      <c r="AU568" s="20"/>
      <c r="AV568" s="20"/>
      <c r="AW568" s="20"/>
      <c r="AX568" s="20"/>
      <c r="AY568" s="20"/>
      <c r="AZ568" s="20"/>
      <c r="BA568" s="20"/>
      <c r="BB568" s="20"/>
      <c r="BC568" s="20"/>
      <c r="BD568" s="20"/>
      <c r="BE568" s="20"/>
      <c r="BF568" s="20"/>
      <c r="BG568" s="20"/>
      <c r="BH568" s="20"/>
      <c r="BI568" s="20"/>
      <c r="BJ568" s="20"/>
      <c r="BK568" s="20"/>
      <c r="BL568" s="20"/>
      <c r="BM568" s="20"/>
      <c r="BN568" s="20"/>
      <c r="BO568" s="20"/>
      <c r="BP568" s="20"/>
      <c r="BQ568" s="20"/>
      <c r="BR568" s="20"/>
      <c r="BS568" s="20"/>
      <c r="BT568" s="20"/>
      <c r="BU568" s="20"/>
      <c r="BV568" s="20"/>
      <c r="BW568" s="20"/>
      <c r="BX568" s="20"/>
      <c r="BY568" s="20"/>
      <c r="BZ568" s="20"/>
      <c r="CA568" s="20"/>
      <c r="CB568" s="20"/>
    </row>
    <row r="569" spans="1:172" s="53" customFormat="1" x14ac:dyDescent="0.25">
      <c r="A569" s="54"/>
      <c r="B569" s="21" t="s">
        <v>27</v>
      </c>
      <c r="C569" s="55"/>
      <c r="D569" s="170">
        <v>1.56</v>
      </c>
      <c r="E569" s="58">
        <v>1.56</v>
      </c>
      <c r="F569" s="58"/>
      <c r="G569" s="59"/>
      <c r="H569" s="24"/>
      <c r="I569" s="58"/>
      <c r="J569" s="40"/>
      <c r="K569" s="21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  <c r="AA569" s="20"/>
      <c r="AB569" s="20"/>
      <c r="AC569" s="20"/>
      <c r="AD569" s="20"/>
      <c r="AE569" s="20"/>
      <c r="AF569" s="20"/>
      <c r="AG569" s="20"/>
      <c r="AH569" s="20"/>
      <c r="AI569" s="20"/>
      <c r="AJ569" s="20"/>
      <c r="AK569" s="20"/>
      <c r="AL569" s="20"/>
      <c r="AM569" s="20"/>
      <c r="AN569" s="20"/>
      <c r="AO569" s="20"/>
      <c r="AP569" s="20"/>
      <c r="AQ569" s="20"/>
      <c r="AR569" s="20"/>
      <c r="AS569" s="20"/>
      <c r="AT569" s="20"/>
      <c r="AU569" s="20"/>
      <c r="AV569" s="20"/>
      <c r="AW569" s="20"/>
      <c r="AX569" s="20"/>
      <c r="AY569" s="20"/>
      <c r="AZ569" s="20"/>
      <c r="BA569" s="20"/>
      <c r="BB569" s="20"/>
      <c r="BC569" s="20"/>
      <c r="BD569" s="20"/>
      <c r="BE569" s="20"/>
      <c r="BF569" s="20"/>
      <c r="BG569" s="20"/>
      <c r="BH569" s="20"/>
      <c r="BI569" s="20"/>
      <c r="BJ569" s="20"/>
      <c r="BK569" s="20"/>
      <c r="BL569" s="20"/>
      <c r="BM569" s="20"/>
      <c r="BN569" s="20"/>
      <c r="BO569" s="20"/>
      <c r="BP569" s="20"/>
      <c r="BQ569" s="20"/>
      <c r="BR569" s="20"/>
      <c r="BS569" s="20"/>
      <c r="BT569" s="20"/>
      <c r="BU569" s="20"/>
      <c r="BV569" s="20"/>
      <c r="BW569" s="20"/>
      <c r="BX569" s="20"/>
      <c r="BY569" s="20"/>
      <c r="BZ569" s="20"/>
      <c r="CA569" s="20"/>
      <c r="CB569" s="20"/>
    </row>
    <row r="570" spans="1:172" s="53" customFormat="1" x14ac:dyDescent="0.25">
      <c r="A570" s="54"/>
      <c r="B570" s="21" t="s">
        <v>225</v>
      </c>
      <c r="C570" s="55"/>
      <c r="D570" s="170">
        <v>1.7</v>
      </c>
      <c r="E570" s="58">
        <v>1.7</v>
      </c>
      <c r="F570" s="58"/>
      <c r="G570" s="59"/>
      <c r="H570" s="24"/>
      <c r="I570" s="58"/>
      <c r="J570" s="40"/>
      <c r="K570" s="21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  <c r="AA570" s="20"/>
      <c r="AB570" s="20"/>
      <c r="AC570" s="20"/>
      <c r="AD570" s="20"/>
      <c r="AE570" s="20"/>
      <c r="AF570" s="20"/>
      <c r="AG570" s="20"/>
      <c r="AH570" s="20"/>
      <c r="AI570" s="20"/>
      <c r="AJ570" s="20"/>
      <c r="AK570" s="20"/>
      <c r="AL570" s="20"/>
      <c r="AM570" s="20"/>
      <c r="AN570" s="20"/>
      <c r="AO570" s="20"/>
      <c r="AP570" s="20"/>
      <c r="AQ570" s="20"/>
      <c r="AR570" s="20"/>
      <c r="AS570" s="20"/>
      <c r="AT570" s="20"/>
      <c r="AU570" s="20"/>
      <c r="AV570" s="20"/>
      <c r="AW570" s="20"/>
      <c r="AX570" s="20"/>
      <c r="AY570" s="20"/>
      <c r="AZ570" s="20"/>
      <c r="BA570" s="20"/>
      <c r="BB570" s="20"/>
      <c r="BC570" s="20"/>
      <c r="BD570" s="20"/>
      <c r="BE570" s="20"/>
      <c r="BF570" s="20"/>
      <c r="BG570" s="20"/>
      <c r="BH570" s="20"/>
      <c r="BI570" s="20"/>
      <c r="BJ570" s="20"/>
      <c r="BK570" s="20"/>
      <c r="BL570" s="20"/>
      <c r="BM570" s="20"/>
      <c r="BN570" s="20"/>
      <c r="BO570" s="20"/>
      <c r="BP570" s="20"/>
      <c r="BQ570" s="20"/>
      <c r="BR570" s="20"/>
      <c r="BS570" s="20"/>
      <c r="BT570" s="20"/>
      <c r="BU570" s="20"/>
      <c r="BV570" s="20"/>
      <c r="BW570" s="20"/>
      <c r="BX570" s="20"/>
      <c r="BY570" s="20"/>
      <c r="BZ570" s="20"/>
      <c r="CA570" s="20"/>
      <c r="CB570" s="20"/>
    </row>
    <row r="571" spans="1:172" s="53" customFormat="1" x14ac:dyDescent="0.25">
      <c r="A571" s="54"/>
      <c r="B571" s="54" t="s">
        <v>244</v>
      </c>
      <c r="C571" s="55"/>
      <c r="D571" s="170"/>
      <c r="E571" s="58"/>
      <c r="F571" s="58"/>
      <c r="G571" s="59"/>
      <c r="H571" s="24"/>
      <c r="I571" s="58"/>
      <c r="J571" s="40"/>
      <c r="K571" s="21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  <c r="AA571" s="20"/>
      <c r="AB571" s="20"/>
      <c r="AC571" s="20"/>
      <c r="AD571" s="20"/>
      <c r="AE571" s="20"/>
      <c r="AF571" s="20"/>
      <c r="AG571" s="20"/>
      <c r="AH571" s="20"/>
      <c r="AI571" s="20"/>
      <c r="AJ571" s="20"/>
      <c r="AK571" s="20"/>
      <c r="AL571" s="20"/>
      <c r="AM571" s="20"/>
      <c r="AN571" s="20"/>
      <c r="AO571" s="20"/>
      <c r="AP571" s="20"/>
      <c r="AQ571" s="20"/>
      <c r="AR571" s="20"/>
      <c r="AS571" s="20"/>
      <c r="AT571" s="20"/>
      <c r="AU571" s="20"/>
      <c r="AV571" s="20"/>
      <c r="AW571" s="20"/>
      <c r="AX571" s="20"/>
      <c r="AY571" s="20"/>
      <c r="AZ571" s="20"/>
      <c r="BA571" s="20"/>
      <c r="BB571" s="20"/>
      <c r="BC571" s="20"/>
      <c r="BD571" s="20"/>
      <c r="BE571" s="20"/>
      <c r="BF571" s="20"/>
      <c r="BG571" s="20"/>
      <c r="BH571" s="20"/>
      <c r="BI571" s="20"/>
      <c r="BJ571" s="20"/>
      <c r="BK571" s="20"/>
      <c r="BL571" s="20"/>
      <c r="BM571" s="20"/>
      <c r="BN571" s="20"/>
      <c r="BO571" s="20"/>
      <c r="BP571" s="20"/>
      <c r="BQ571" s="20"/>
      <c r="BR571" s="20"/>
      <c r="BS571" s="20"/>
      <c r="BT571" s="20"/>
      <c r="BU571" s="20"/>
      <c r="BV571" s="20"/>
      <c r="BW571" s="20"/>
      <c r="BX571" s="20"/>
      <c r="BY571" s="20"/>
      <c r="BZ571" s="20"/>
      <c r="CA571" s="20"/>
      <c r="CB571" s="20"/>
    </row>
    <row r="572" spans="1:172" s="53" customFormat="1" x14ac:dyDescent="0.25">
      <c r="A572" s="54"/>
      <c r="B572" s="21" t="s">
        <v>116</v>
      </c>
      <c r="C572" s="55"/>
      <c r="D572" s="170">
        <v>2.5</v>
      </c>
      <c r="E572" s="58">
        <v>2.5</v>
      </c>
      <c r="F572" s="58"/>
      <c r="G572" s="59"/>
      <c r="H572" s="24"/>
      <c r="I572" s="58"/>
      <c r="J572" s="40"/>
      <c r="K572" s="21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  <c r="AA572" s="20"/>
      <c r="AB572" s="20"/>
      <c r="AC572" s="20"/>
      <c r="AD572" s="20"/>
      <c r="AE572" s="20"/>
      <c r="AF572" s="20"/>
      <c r="AG572" s="20"/>
      <c r="AH572" s="20"/>
      <c r="AI572" s="20"/>
      <c r="AJ572" s="20"/>
      <c r="AK572" s="20"/>
      <c r="AL572" s="20"/>
      <c r="AM572" s="20"/>
      <c r="AN572" s="20"/>
      <c r="AO572" s="20"/>
      <c r="AP572" s="20"/>
      <c r="AQ572" s="20"/>
      <c r="AR572" s="20"/>
      <c r="AS572" s="20"/>
      <c r="AT572" s="20"/>
      <c r="AU572" s="20"/>
      <c r="AV572" s="20"/>
      <c r="AW572" s="20"/>
      <c r="AX572" s="20"/>
      <c r="AY572" s="20"/>
      <c r="AZ572" s="20"/>
      <c r="BA572" s="20"/>
      <c r="BB572" s="20"/>
      <c r="BC572" s="20"/>
      <c r="BD572" s="20"/>
      <c r="BE572" s="20"/>
      <c r="BF572" s="20"/>
      <c r="BG572" s="20"/>
      <c r="BH572" s="20"/>
      <c r="BI572" s="20"/>
      <c r="BJ572" s="20"/>
      <c r="BK572" s="20"/>
      <c r="BL572" s="20"/>
      <c r="BM572" s="20"/>
      <c r="BN572" s="20"/>
      <c r="BO572" s="20"/>
      <c r="BP572" s="20"/>
      <c r="BQ572" s="20"/>
      <c r="BR572" s="20"/>
      <c r="BS572" s="20"/>
      <c r="BT572" s="20"/>
      <c r="BU572" s="20"/>
      <c r="BV572" s="20"/>
      <c r="BW572" s="20"/>
      <c r="BX572" s="20"/>
      <c r="BY572" s="20"/>
      <c r="BZ572" s="20"/>
      <c r="CA572" s="20"/>
      <c r="CB572" s="20"/>
    </row>
    <row r="573" spans="1:172" s="53" customFormat="1" x14ac:dyDescent="0.25">
      <c r="A573" s="54"/>
      <c r="B573" s="21" t="s">
        <v>63</v>
      </c>
      <c r="C573" s="55"/>
      <c r="D573" s="170">
        <v>0.65</v>
      </c>
      <c r="E573" s="58">
        <v>0.65</v>
      </c>
      <c r="F573" s="58"/>
      <c r="G573" s="59"/>
      <c r="H573" s="24"/>
      <c r="I573" s="58"/>
      <c r="J573" s="40"/>
      <c r="K573" s="21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  <c r="AA573" s="20"/>
      <c r="AB573" s="20"/>
      <c r="AC573" s="20"/>
      <c r="AD573" s="20"/>
      <c r="AE573" s="20"/>
      <c r="AF573" s="20"/>
      <c r="AG573" s="20"/>
      <c r="AH573" s="20"/>
      <c r="AI573" s="20"/>
      <c r="AJ573" s="20"/>
      <c r="AK573" s="20"/>
      <c r="AL573" s="20"/>
      <c r="AM573" s="20"/>
      <c r="AN573" s="20"/>
      <c r="AO573" s="20"/>
      <c r="AP573" s="20"/>
      <c r="AQ573" s="20"/>
      <c r="AR573" s="20"/>
      <c r="AS573" s="20"/>
      <c r="AT573" s="20"/>
      <c r="AU573" s="20"/>
      <c r="AV573" s="20"/>
      <c r="AW573" s="20"/>
      <c r="AX573" s="20"/>
      <c r="AY573" s="20"/>
      <c r="AZ573" s="20"/>
      <c r="BA573" s="20"/>
      <c r="BB573" s="20"/>
      <c r="BC573" s="20"/>
      <c r="BD573" s="20"/>
      <c r="BE573" s="20"/>
      <c r="BF573" s="20"/>
      <c r="BG573" s="20"/>
      <c r="BH573" s="20"/>
      <c r="BI573" s="20"/>
      <c r="BJ573" s="20"/>
      <c r="BK573" s="20"/>
      <c r="BL573" s="20"/>
      <c r="BM573" s="20"/>
      <c r="BN573" s="20"/>
      <c r="BO573" s="20"/>
      <c r="BP573" s="20"/>
      <c r="BQ573" s="20"/>
      <c r="BR573" s="20"/>
      <c r="BS573" s="20"/>
      <c r="BT573" s="20"/>
      <c r="BU573" s="20"/>
      <c r="BV573" s="20"/>
      <c r="BW573" s="20"/>
      <c r="BX573" s="20"/>
      <c r="BY573" s="20"/>
      <c r="BZ573" s="20"/>
      <c r="CA573" s="20"/>
      <c r="CB573" s="20"/>
    </row>
    <row r="574" spans="1:172" s="53" customFormat="1" x14ac:dyDescent="0.25">
      <c r="A574" s="54"/>
      <c r="B574" s="21" t="s">
        <v>25</v>
      </c>
      <c r="C574" s="55"/>
      <c r="D574" s="170">
        <v>7.5</v>
      </c>
      <c r="E574" s="58">
        <v>7.5</v>
      </c>
      <c r="F574" s="58"/>
      <c r="G574" s="59"/>
      <c r="H574" s="24"/>
      <c r="I574" s="58"/>
      <c r="J574" s="40"/>
      <c r="K574" s="21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  <c r="AA574" s="20"/>
      <c r="AB574" s="20"/>
      <c r="AC574" s="20"/>
      <c r="AD574" s="20"/>
      <c r="AE574" s="20"/>
      <c r="AF574" s="20"/>
      <c r="AG574" s="20"/>
      <c r="AH574" s="20"/>
      <c r="AI574" s="20"/>
      <c r="AJ574" s="20"/>
      <c r="AK574" s="20"/>
      <c r="AL574" s="20"/>
      <c r="AM574" s="20"/>
      <c r="AN574" s="20"/>
      <c r="AO574" s="20"/>
      <c r="AP574" s="20"/>
      <c r="AQ574" s="20"/>
      <c r="AR574" s="20"/>
      <c r="AS574" s="20"/>
      <c r="AT574" s="20"/>
      <c r="AU574" s="20"/>
      <c r="AV574" s="20"/>
      <c r="AW574" s="20"/>
      <c r="AX574" s="20"/>
      <c r="AY574" s="20"/>
      <c r="AZ574" s="20"/>
      <c r="BA574" s="20"/>
      <c r="BB574" s="20"/>
      <c r="BC574" s="20"/>
      <c r="BD574" s="20"/>
      <c r="BE574" s="20"/>
      <c r="BF574" s="20"/>
      <c r="BG574" s="20"/>
      <c r="BH574" s="20"/>
      <c r="BI574" s="20"/>
      <c r="BJ574" s="20"/>
      <c r="BK574" s="20"/>
      <c r="BL574" s="20"/>
      <c r="BM574" s="20"/>
      <c r="BN574" s="20"/>
      <c r="BO574" s="20"/>
      <c r="BP574" s="20"/>
      <c r="BQ574" s="20"/>
      <c r="BR574" s="20"/>
      <c r="BS574" s="20"/>
      <c r="BT574" s="20"/>
      <c r="BU574" s="20"/>
      <c r="BV574" s="20"/>
      <c r="BW574" s="20"/>
      <c r="BX574" s="20"/>
      <c r="BY574" s="20"/>
      <c r="BZ574" s="20"/>
      <c r="CA574" s="20"/>
      <c r="CB574" s="20"/>
    </row>
    <row r="575" spans="1:172" s="53" customFormat="1" x14ac:dyDescent="0.25">
      <c r="A575" s="54"/>
      <c r="B575" s="21" t="s">
        <v>216</v>
      </c>
      <c r="C575" s="55"/>
      <c r="D575" s="170"/>
      <c r="E575" s="58">
        <v>10</v>
      </c>
      <c r="F575" s="58"/>
      <c r="G575" s="59"/>
      <c r="H575" s="24"/>
      <c r="I575" s="58"/>
      <c r="J575" s="40"/>
      <c r="K575" s="21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  <c r="AA575" s="20"/>
      <c r="AB575" s="20"/>
      <c r="AC575" s="20"/>
      <c r="AD575" s="20"/>
      <c r="AE575" s="20"/>
      <c r="AF575" s="20"/>
      <c r="AG575" s="20"/>
      <c r="AH575" s="20"/>
      <c r="AI575" s="20"/>
      <c r="AJ575" s="20"/>
      <c r="AK575" s="20"/>
      <c r="AL575" s="20"/>
      <c r="AM575" s="20"/>
      <c r="AN575" s="20"/>
      <c r="AO575" s="20"/>
      <c r="AP575" s="20"/>
      <c r="AQ575" s="20"/>
      <c r="AR575" s="20"/>
      <c r="AS575" s="20"/>
      <c r="AT575" s="20"/>
      <c r="AU575" s="20"/>
      <c r="AV575" s="20"/>
      <c r="AW575" s="20"/>
      <c r="AX575" s="20"/>
      <c r="AY575" s="20"/>
      <c r="AZ575" s="20"/>
      <c r="BA575" s="20"/>
      <c r="BB575" s="20"/>
      <c r="BC575" s="20"/>
      <c r="BD575" s="20"/>
      <c r="BE575" s="20"/>
      <c r="BF575" s="20"/>
      <c r="BG575" s="20"/>
      <c r="BH575" s="20"/>
      <c r="BI575" s="20"/>
      <c r="BJ575" s="20"/>
      <c r="BK575" s="20"/>
      <c r="BL575" s="20"/>
      <c r="BM575" s="20"/>
      <c r="BN575" s="20"/>
      <c r="BO575" s="20"/>
      <c r="BP575" s="20"/>
      <c r="BQ575" s="20"/>
      <c r="BR575" s="20"/>
      <c r="BS575" s="20"/>
      <c r="BT575" s="20"/>
      <c r="BU575" s="20"/>
      <c r="BV575" s="20"/>
      <c r="BW575" s="20"/>
      <c r="BX575" s="20"/>
      <c r="BY575" s="20"/>
      <c r="BZ575" s="20"/>
      <c r="CA575" s="20"/>
      <c r="CB575" s="20"/>
    </row>
    <row r="576" spans="1:172" s="62" customFormat="1" ht="15" customHeight="1" x14ac:dyDescent="0.25">
      <c r="A576" s="47" t="s">
        <v>122</v>
      </c>
      <c r="B576" s="15"/>
      <c r="C576" s="48">
        <v>150</v>
      </c>
      <c r="D576" s="126"/>
      <c r="E576" s="48"/>
      <c r="F576" s="49">
        <v>0.1</v>
      </c>
      <c r="G576" s="51">
        <v>0.1</v>
      </c>
      <c r="H576" s="17">
        <v>10.199999999999999</v>
      </c>
      <c r="I576" s="51">
        <v>42.1</v>
      </c>
      <c r="J576" s="40" t="s">
        <v>123</v>
      </c>
      <c r="K576" s="21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  <c r="AA576" s="60"/>
      <c r="AB576" s="60"/>
      <c r="AC576" s="60"/>
      <c r="AD576" s="60"/>
      <c r="AE576" s="60"/>
      <c r="AF576" s="60"/>
      <c r="AG576" s="60"/>
      <c r="AH576" s="60"/>
      <c r="AI576" s="60"/>
      <c r="AJ576" s="60"/>
      <c r="AK576" s="60"/>
      <c r="AL576" s="60"/>
      <c r="AM576" s="60"/>
      <c r="AN576" s="60"/>
      <c r="AO576" s="60"/>
      <c r="AP576" s="60"/>
      <c r="AQ576" s="60"/>
      <c r="AR576" s="60"/>
      <c r="AS576" s="60"/>
      <c r="AT576" s="60"/>
      <c r="AU576" s="60"/>
      <c r="AV576" s="60"/>
      <c r="AW576" s="60"/>
      <c r="AX576" s="60"/>
      <c r="AY576" s="60"/>
      <c r="AZ576" s="60"/>
      <c r="BA576" s="60"/>
      <c r="BB576" s="60"/>
      <c r="BC576" s="60"/>
      <c r="BD576" s="60"/>
      <c r="BE576" s="60"/>
      <c r="BF576" s="60"/>
      <c r="BG576" s="60"/>
      <c r="BH576" s="60"/>
      <c r="BI576" s="60"/>
      <c r="BJ576" s="60"/>
      <c r="BK576" s="60"/>
      <c r="BL576" s="60"/>
      <c r="BM576" s="60"/>
      <c r="BN576" s="60"/>
      <c r="BO576" s="60"/>
      <c r="BP576" s="60"/>
      <c r="BQ576" s="60"/>
      <c r="BR576" s="60"/>
      <c r="BS576" s="60"/>
      <c r="BT576" s="60"/>
      <c r="BU576" s="60"/>
      <c r="BV576" s="60"/>
      <c r="BW576" s="60"/>
      <c r="BX576" s="60"/>
      <c r="BY576" s="60"/>
      <c r="BZ576" s="60"/>
      <c r="CA576" s="60"/>
      <c r="CB576" s="60"/>
      <c r="CC576" s="61"/>
      <c r="CD576" s="61"/>
      <c r="CE576" s="61"/>
      <c r="CF576" s="61"/>
      <c r="CG576" s="61"/>
      <c r="CH576" s="61"/>
      <c r="CI576" s="61"/>
      <c r="CJ576" s="61"/>
      <c r="CK576" s="61"/>
      <c r="CL576" s="61"/>
      <c r="CM576" s="61"/>
      <c r="CN576" s="61"/>
      <c r="CO576" s="61"/>
      <c r="CP576" s="61"/>
      <c r="CQ576" s="61"/>
      <c r="CR576" s="61"/>
      <c r="CS576" s="61"/>
      <c r="CT576" s="61"/>
      <c r="CU576" s="61"/>
      <c r="CV576" s="61"/>
      <c r="CW576" s="61"/>
      <c r="CX576" s="61"/>
      <c r="CY576" s="61"/>
      <c r="CZ576" s="61"/>
      <c r="DA576" s="61"/>
      <c r="DB576" s="61"/>
      <c r="DC576" s="61"/>
      <c r="DD576" s="61"/>
      <c r="DE576" s="61"/>
      <c r="DF576" s="61"/>
      <c r="DG576" s="61"/>
      <c r="DH576" s="61"/>
      <c r="DI576" s="61"/>
      <c r="DJ576" s="61"/>
      <c r="DK576" s="61"/>
      <c r="DL576" s="61"/>
      <c r="DM576" s="61"/>
      <c r="DN576" s="61"/>
      <c r="DO576" s="61"/>
      <c r="DP576" s="61"/>
      <c r="DQ576" s="61"/>
      <c r="DR576" s="61"/>
      <c r="DS576" s="61"/>
      <c r="DT576" s="61"/>
      <c r="DU576" s="61"/>
      <c r="DV576" s="61"/>
      <c r="DW576" s="61"/>
      <c r="DX576" s="61"/>
      <c r="DY576" s="61"/>
      <c r="DZ576" s="61"/>
      <c r="EA576" s="61"/>
      <c r="EB576" s="61"/>
      <c r="EC576" s="61"/>
      <c r="ED576" s="61"/>
      <c r="EE576" s="61"/>
      <c r="EF576" s="61"/>
      <c r="EG576" s="61"/>
      <c r="EH576" s="61"/>
      <c r="EI576" s="61"/>
      <c r="EJ576" s="61"/>
      <c r="EK576" s="61"/>
      <c r="EL576" s="61"/>
      <c r="EM576" s="61"/>
      <c r="EN576" s="61"/>
      <c r="EO576" s="61"/>
      <c r="EP576" s="61"/>
      <c r="EQ576" s="61"/>
      <c r="ER576" s="61"/>
      <c r="ES576" s="61"/>
      <c r="ET576" s="61"/>
      <c r="EU576" s="61"/>
      <c r="EV576" s="61"/>
      <c r="EW576" s="61"/>
      <c r="EX576" s="61"/>
      <c r="EY576" s="61"/>
      <c r="EZ576" s="61"/>
      <c r="FA576" s="61"/>
      <c r="FB576" s="61"/>
      <c r="FC576" s="61"/>
      <c r="FD576" s="61"/>
      <c r="FE576" s="61"/>
      <c r="FF576" s="61"/>
      <c r="FG576" s="61"/>
      <c r="FH576" s="61"/>
      <c r="FI576" s="61"/>
      <c r="FJ576" s="61"/>
      <c r="FK576" s="61"/>
      <c r="FL576" s="61"/>
      <c r="FM576" s="61"/>
      <c r="FN576" s="61"/>
      <c r="FO576" s="61"/>
      <c r="FP576" s="61"/>
    </row>
    <row r="577" spans="1:172" s="62" customFormat="1" ht="15" customHeight="1" x14ac:dyDescent="0.25">
      <c r="A577" s="47"/>
      <c r="B577" s="15" t="s">
        <v>393</v>
      </c>
      <c r="C577" s="64"/>
      <c r="D577" s="126">
        <v>34</v>
      </c>
      <c r="E577" s="48">
        <v>30</v>
      </c>
      <c r="F577" s="49"/>
      <c r="G577" s="51"/>
      <c r="H577" s="17"/>
      <c r="I577" s="51"/>
      <c r="J577" s="40"/>
      <c r="K577" s="21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  <c r="AA577" s="60"/>
      <c r="AB577" s="60"/>
      <c r="AC577" s="60"/>
      <c r="AD577" s="60"/>
      <c r="AE577" s="60"/>
      <c r="AF577" s="60"/>
      <c r="AG577" s="60"/>
      <c r="AH577" s="60"/>
      <c r="AI577" s="60"/>
      <c r="AJ577" s="60"/>
      <c r="AK577" s="60"/>
      <c r="AL577" s="60"/>
      <c r="AM577" s="60"/>
      <c r="AN577" s="60"/>
      <c r="AO577" s="60"/>
      <c r="AP577" s="60"/>
      <c r="AQ577" s="60"/>
      <c r="AR577" s="60"/>
      <c r="AS577" s="60"/>
      <c r="AT577" s="60"/>
      <c r="AU577" s="60"/>
      <c r="AV577" s="60"/>
      <c r="AW577" s="60"/>
      <c r="AX577" s="60"/>
      <c r="AY577" s="60"/>
      <c r="AZ577" s="60"/>
      <c r="BA577" s="60"/>
      <c r="BB577" s="60"/>
      <c r="BC577" s="60"/>
      <c r="BD577" s="60"/>
      <c r="BE577" s="60"/>
      <c r="BF577" s="60"/>
      <c r="BG577" s="60"/>
      <c r="BH577" s="60"/>
      <c r="BI577" s="60"/>
      <c r="BJ577" s="60"/>
      <c r="BK577" s="60"/>
      <c r="BL577" s="60"/>
      <c r="BM577" s="60"/>
      <c r="BN577" s="60"/>
      <c r="BO577" s="60"/>
      <c r="BP577" s="60"/>
      <c r="BQ577" s="60"/>
      <c r="BR577" s="60"/>
      <c r="BS577" s="60"/>
      <c r="BT577" s="60"/>
      <c r="BU577" s="60"/>
      <c r="BV577" s="60"/>
      <c r="BW577" s="60"/>
      <c r="BX577" s="60"/>
      <c r="BY577" s="60"/>
      <c r="BZ577" s="60"/>
      <c r="CA577" s="60"/>
      <c r="CB577" s="60"/>
      <c r="CC577" s="61"/>
      <c r="CD577" s="61"/>
      <c r="CE577" s="61"/>
      <c r="CF577" s="61"/>
      <c r="CG577" s="61"/>
      <c r="CH577" s="61"/>
      <c r="CI577" s="61"/>
      <c r="CJ577" s="61"/>
      <c r="CK577" s="61"/>
      <c r="CL577" s="61"/>
      <c r="CM577" s="61"/>
      <c r="CN577" s="61"/>
      <c r="CO577" s="61"/>
      <c r="CP577" s="61"/>
      <c r="CQ577" s="61"/>
      <c r="CR577" s="61"/>
      <c r="CS577" s="61"/>
      <c r="CT577" s="61"/>
      <c r="CU577" s="61"/>
      <c r="CV577" s="61"/>
      <c r="CW577" s="61"/>
      <c r="CX577" s="61"/>
      <c r="CY577" s="61"/>
      <c r="CZ577" s="61"/>
      <c r="DA577" s="61"/>
      <c r="DB577" s="61"/>
      <c r="DC577" s="61"/>
      <c r="DD577" s="61"/>
      <c r="DE577" s="61"/>
      <c r="DF577" s="61"/>
      <c r="DG577" s="61"/>
      <c r="DH577" s="61"/>
      <c r="DI577" s="61"/>
      <c r="DJ577" s="61"/>
      <c r="DK577" s="61"/>
      <c r="DL577" s="61"/>
      <c r="DM577" s="61"/>
      <c r="DN577" s="61"/>
      <c r="DO577" s="61"/>
      <c r="DP577" s="61"/>
      <c r="DQ577" s="61"/>
      <c r="DR577" s="61"/>
      <c r="DS577" s="61"/>
      <c r="DT577" s="61"/>
      <c r="DU577" s="61"/>
      <c r="DV577" s="61"/>
      <c r="DW577" s="61"/>
      <c r="DX577" s="61"/>
      <c r="DY577" s="61"/>
      <c r="DZ577" s="61"/>
      <c r="EA577" s="61"/>
      <c r="EB577" s="61"/>
      <c r="EC577" s="61"/>
      <c r="ED577" s="61"/>
      <c r="EE577" s="61"/>
      <c r="EF577" s="61"/>
      <c r="EG577" s="61"/>
      <c r="EH577" s="61"/>
      <c r="EI577" s="61"/>
      <c r="EJ577" s="61"/>
      <c r="EK577" s="61"/>
      <c r="EL577" s="61"/>
      <c r="EM577" s="61"/>
      <c r="EN577" s="61"/>
      <c r="EO577" s="61"/>
      <c r="EP577" s="61"/>
      <c r="EQ577" s="61"/>
      <c r="ER577" s="61"/>
      <c r="ES577" s="61"/>
      <c r="ET577" s="61"/>
      <c r="EU577" s="61"/>
      <c r="EV577" s="61"/>
      <c r="EW577" s="61"/>
      <c r="EX577" s="61"/>
      <c r="EY577" s="61"/>
      <c r="EZ577" s="61"/>
      <c r="FA577" s="61"/>
      <c r="FB577" s="61"/>
      <c r="FC577" s="61"/>
      <c r="FD577" s="61"/>
      <c r="FE577" s="61"/>
      <c r="FF577" s="61"/>
      <c r="FG577" s="61"/>
      <c r="FH577" s="61"/>
      <c r="FI577" s="61"/>
      <c r="FJ577" s="61"/>
      <c r="FK577" s="61"/>
      <c r="FL577" s="61"/>
      <c r="FM577" s="61"/>
      <c r="FN577" s="61"/>
      <c r="FO577" s="61"/>
      <c r="FP577" s="61"/>
    </row>
    <row r="578" spans="1:172" s="62" customFormat="1" ht="15" customHeight="1" x14ac:dyDescent="0.25">
      <c r="A578" s="47"/>
      <c r="B578" s="15" t="s">
        <v>74</v>
      </c>
      <c r="C578" s="64"/>
      <c r="D578" s="126">
        <v>4</v>
      </c>
      <c r="E578" s="48">
        <v>4</v>
      </c>
      <c r="F578" s="49"/>
      <c r="G578" s="51"/>
      <c r="H578" s="17"/>
      <c r="I578" s="51"/>
      <c r="J578" s="40"/>
      <c r="K578" s="21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  <c r="AA578" s="60"/>
      <c r="AB578" s="60"/>
      <c r="AC578" s="60"/>
      <c r="AD578" s="60"/>
      <c r="AE578" s="60"/>
      <c r="AF578" s="60"/>
      <c r="AG578" s="60"/>
      <c r="AH578" s="60"/>
      <c r="AI578" s="60"/>
      <c r="AJ578" s="60"/>
      <c r="AK578" s="60"/>
      <c r="AL578" s="60"/>
      <c r="AM578" s="60"/>
      <c r="AN578" s="60"/>
      <c r="AO578" s="60"/>
      <c r="AP578" s="60"/>
      <c r="AQ578" s="60"/>
      <c r="AR578" s="60"/>
      <c r="AS578" s="60"/>
      <c r="AT578" s="60"/>
      <c r="AU578" s="60"/>
      <c r="AV578" s="60"/>
      <c r="AW578" s="60"/>
      <c r="AX578" s="60"/>
      <c r="AY578" s="60"/>
      <c r="AZ578" s="60"/>
      <c r="BA578" s="60"/>
      <c r="BB578" s="60"/>
      <c r="BC578" s="60"/>
      <c r="BD578" s="60"/>
      <c r="BE578" s="60"/>
      <c r="BF578" s="60"/>
      <c r="BG578" s="60"/>
      <c r="BH578" s="60"/>
      <c r="BI578" s="60"/>
      <c r="BJ578" s="60"/>
      <c r="BK578" s="60"/>
      <c r="BL578" s="60"/>
      <c r="BM578" s="60"/>
      <c r="BN578" s="60"/>
      <c r="BO578" s="60"/>
      <c r="BP578" s="60"/>
      <c r="BQ578" s="60"/>
      <c r="BR578" s="60"/>
      <c r="BS578" s="60"/>
      <c r="BT578" s="60"/>
      <c r="BU578" s="60"/>
      <c r="BV578" s="60"/>
      <c r="BW578" s="60"/>
      <c r="BX578" s="60"/>
      <c r="BY578" s="60"/>
      <c r="BZ578" s="60"/>
      <c r="CA578" s="60"/>
      <c r="CB578" s="60"/>
      <c r="CC578" s="61"/>
      <c r="CD578" s="61"/>
      <c r="CE578" s="61"/>
      <c r="CF578" s="61"/>
      <c r="CG578" s="61"/>
      <c r="CH578" s="61"/>
      <c r="CI578" s="61"/>
      <c r="CJ578" s="61"/>
      <c r="CK578" s="61"/>
      <c r="CL578" s="61"/>
      <c r="CM578" s="61"/>
      <c r="CN578" s="61"/>
      <c r="CO578" s="61"/>
      <c r="CP578" s="61"/>
      <c r="CQ578" s="61"/>
      <c r="CR578" s="61"/>
      <c r="CS578" s="61"/>
      <c r="CT578" s="61"/>
      <c r="CU578" s="61"/>
      <c r="CV578" s="61"/>
      <c r="CW578" s="61"/>
      <c r="CX578" s="61"/>
      <c r="CY578" s="61"/>
      <c r="CZ578" s="61"/>
      <c r="DA578" s="61"/>
      <c r="DB578" s="61"/>
      <c r="DC578" s="61"/>
      <c r="DD578" s="61"/>
      <c r="DE578" s="61"/>
      <c r="DF578" s="61"/>
      <c r="DG578" s="61"/>
      <c r="DH578" s="61"/>
      <c r="DI578" s="61"/>
      <c r="DJ578" s="61"/>
      <c r="DK578" s="61"/>
      <c r="DL578" s="61"/>
      <c r="DM578" s="61"/>
      <c r="DN578" s="61"/>
      <c r="DO578" s="61"/>
      <c r="DP578" s="61"/>
      <c r="DQ578" s="61"/>
      <c r="DR578" s="61"/>
      <c r="DS578" s="61"/>
      <c r="DT578" s="61"/>
      <c r="DU578" s="61"/>
      <c r="DV578" s="61"/>
      <c r="DW578" s="61"/>
      <c r="DX578" s="61"/>
      <c r="DY578" s="61"/>
      <c r="DZ578" s="61"/>
      <c r="EA578" s="61"/>
      <c r="EB578" s="61"/>
      <c r="EC578" s="61"/>
      <c r="ED578" s="61"/>
      <c r="EE578" s="61"/>
      <c r="EF578" s="61"/>
      <c r="EG578" s="61"/>
      <c r="EH578" s="61"/>
      <c r="EI578" s="61"/>
      <c r="EJ578" s="61"/>
      <c r="EK578" s="61"/>
      <c r="EL578" s="61"/>
      <c r="EM578" s="61"/>
      <c r="EN578" s="61"/>
      <c r="EO578" s="61"/>
      <c r="EP578" s="61"/>
      <c r="EQ578" s="61"/>
      <c r="ER578" s="61"/>
      <c r="ES578" s="61"/>
      <c r="ET578" s="61"/>
      <c r="EU578" s="61"/>
      <c r="EV578" s="61"/>
      <c r="EW578" s="61"/>
      <c r="EX578" s="61"/>
      <c r="EY578" s="61"/>
      <c r="EZ578" s="61"/>
      <c r="FA578" s="61"/>
      <c r="FB578" s="61"/>
      <c r="FC578" s="61"/>
      <c r="FD578" s="61"/>
      <c r="FE578" s="61"/>
      <c r="FF578" s="61"/>
      <c r="FG578" s="61"/>
      <c r="FH578" s="61"/>
      <c r="FI578" s="61"/>
      <c r="FJ578" s="61"/>
      <c r="FK578" s="61"/>
      <c r="FL578" s="61"/>
      <c r="FM578" s="61"/>
      <c r="FN578" s="61"/>
      <c r="FO578" s="61"/>
      <c r="FP578" s="61"/>
    </row>
    <row r="579" spans="1:172" s="62" customFormat="1" ht="15.75" customHeight="1" x14ac:dyDescent="0.25">
      <c r="A579" s="47"/>
      <c r="B579" s="15" t="s">
        <v>33</v>
      </c>
      <c r="C579" s="64"/>
      <c r="D579" s="126">
        <v>130</v>
      </c>
      <c r="E579" s="48">
        <v>130</v>
      </c>
      <c r="F579" s="49"/>
      <c r="G579" s="51"/>
      <c r="H579" s="17"/>
      <c r="I579" s="51"/>
      <c r="J579" s="40"/>
      <c r="K579" s="21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  <c r="AA579" s="60"/>
      <c r="AB579" s="60"/>
      <c r="AC579" s="60"/>
      <c r="AD579" s="60"/>
      <c r="AE579" s="60"/>
      <c r="AF579" s="60"/>
      <c r="AG579" s="60"/>
      <c r="AH579" s="60"/>
      <c r="AI579" s="60"/>
      <c r="AJ579" s="60"/>
      <c r="AK579" s="60"/>
      <c r="AL579" s="60"/>
      <c r="AM579" s="60"/>
      <c r="AN579" s="60"/>
      <c r="AO579" s="60"/>
      <c r="AP579" s="60"/>
      <c r="AQ579" s="60"/>
      <c r="AR579" s="60"/>
      <c r="AS579" s="60"/>
      <c r="AT579" s="60"/>
      <c r="AU579" s="60"/>
      <c r="AV579" s="60"/>
      <c r="AW579" s="60"/>
      <c r="AX579" s="60"/>
      <c r="AY579" s="60"/>
      <c r="AZ579" s="60"/>
      <c r="BA579" s="60"/>
      <c r="BB579" s="60"/>
      <c r="BC579" s="60"/>
      <c r="BD579" s="60"/>
      <c r="BE579" s="60"/>
      <c r="BF579" s="60"/>
      <c r="BG579" s="60"/>
      <c r="BH579" s="60"/>
      <c r="BI579" s="60"/>
      <c r="BJ579" s="60"/>
      <c r="BK579" s="60"/>
      <c r="BL579" s="60"/>
      <c r="BM579" s="60"/>
      <c r="BN579" s="60"/>
      <c r="BO579" s="60"/>
      <c r="BP579" s="60"/>
      <c r="BQ579" s="60"/>
      <c r="BR579" s="60"/>
      <c r="BS579" s="60"/>
      <c r="BT579" s="60"/>
      <c r="BU579" s="60"/>
      <c r="BV579" s="60"/>
      <c r="BW579" s="60"/>
      <c r="BX579" s="60"/>
      <c r="BY579" s="60"/>
      <c r="BZ579" s="60"/>
      <c r="CA579" s="60"/>
      <c r="CB579" s="60"/>
      <c r="CC579" s="61"/>
      <c r="CD579" s="61"/>
      <c r="CE579" s="61"/>
      <c r="CF579" s="61"/>
      <c r="CG579" s="61"/>
      <c r="CH579" s="61"/>
      <c r="CI579" s="61"/>
      <c r="CJ579" s="61"/>
      <c r="CK579" s="61"/>
      <c r="CL579" s="61"/>
      <c r="CM579" s="61"/>
      <c r="CN579" s="61"/>
      <c r="CO579" s="61"/>
      <c r="CP579" s="61"/>
      <c r="CQ579" s="61"/>
      <c r="CR579" s="61"/>
      <c r="CS579" s="61"/>
      <c r="CT579" s="61"/>
      <c r="CU579" s="61"/>
      <c r="CV579" s="61"/>
      <c r="CW579" s="61"/>
      <c r="CX579" s="61"/>
      <c r="CY579" s="61"/>
      <c r="CZ579" s="61"/>
      <c r="DA579" s="61"/>
      <c r="DB579" s="61"/>
      <c r="DC579" s="61"/>
      <c r="DD579" s="61"/>
      <c r="DE579" s="61"/>
      <c r="DF579" s="61"/>
      <c r="DG579" s="61"/>
      <c r="DH579" s="61"/>
      <c r="DI579" s="61"/>
      <c r="DJ579" s="61"/>
      <c r="DK579" s="61"/>
      <c r="DL579" s="61"/>
      <c r="DM579" s="61"/>
      <c r="DN579" s="61"/>
      <c r="DO579" s="61"/>
      <c r="DP579" s="61"/>
      <c r="DQ579" s="61"/>
      <c r="DR579" s="61"/>
      <c r="DS579" s="61"/>
      <c r="DT579" s="61"/>
      <c r="DU579" s="61"/>
      <c r="DV579" s="61"/>
      <c r="DW579" s="61"/>
      <c r="DX579" s="61"/>
      <c r="DY579" s="61"/>
      <c r="DZ579" s="61"/>
      <c r="EA579" s="61"/>
      <c r="EB579" s="61"/>
      <c r="EC579" s="61"/>
      <c r="ED579" s="61"/>
      <c r="EE579" s="61"/>
      <c r="EF579" s="61"/>
      <c r="EG579" s="61"/>
      <c r="EH579" s="61"/>
      <c r="EI579" s="61"/>
      <c r="EJ579" s="61"/>
      <c r="EK579" s="61"/>
      <c r="EL579" s="61"/>
      <c r="EM579" s="61"/>
      <c r="EN579" s="61"/>
      <c r="EO579" s="61"/>
      <c r="EP579" s="61"/>
      <c r="EQ579" s="61"/>
      <c r="ER579" s="61"/>
      <c r="ES579" s="61"/>
      <c r="ET579" s="61"/>
      <c r="EU579" s="61"/>
      <c r="EV579" s="61"/>
      <c r="EW579" s="61"/>
      <c r="EX579" s="61"/>
      <c r="EY579" s="61"/>
      <c r="EZ579" s="61"/>
      <c r="FA579" s="61"/>
      <c r="FB579" s="61"/>
      <c r="FC579" s="61"/>
      <c r="FD579" s="61"/>
      <c r="FE579" s="61"/>
      <c r="FF579" s="61"/>
      <c r="FG579" s="61"/>
      <c r="FH579" s="61"/>
      <c r="FI579" s="61"/>
      <c r="FJ579" s="61"/>
      <c r="FK579" s="61"/>
      <c r="FL579" s="61"/>
      <c r="FM579" s="61"/>
      <c r="FN579" s="61"/>
      <c r="FO579" s="61"/>
      <c r="FP579" s="61"/>
    </row>
    <row r="580" spans="1:172" s="53" customFormat="1" x14ac:dyDescent="0.25">
      <c r="A580" s="47" t="s">
        <v>75</v>
      </c>
      <c r="B580" s="15"/>
      <c r="C580" s="48">
        <v>30</v>
      </c>
      <c r="D580" s="48">
        <v>30</v>
      </c>
      <c r="E580" s="69">
        <v>30</v>
      </c>
      <c r="F580" s="48">
        <v>1.5</v>
      </c>
      <c r="G580" s="69">
        <v>0.3</v>
      </c>
      <c r="H580" s="48">
        <v>14.3</v>
      </c>
      <c r="I580" s="69">
        <v>66</v>
      </c>
      <c r="J580" s="40"/>
      <c r="K580" s="21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  <c r="AA580" s="20"/>
      <c r="AB580" s="20"/>
      <c r="AC580" s="20"/>
      <c r="AD580" s="20"/>
      <c r="AE580" s="20"/>
      <c r="AF580" s="20"/>
      <c r="AG580" s="20"/>
      <c r="AH580" s="20"/>
      <c r="AI580" s="20"/>
      <c r="AJ580" s="20"/>
      <c r="AK580" s="20"/>
      <c r="AL580" s="20"/>
      <c r="AM580" s="20"/>
      <c r="AN580" s="20"/>
      <c r="AO580" s="20"/>
      <c r="AP580" s="20"/>
      <c r="AQ580" s="20"/>
      <c r="AR580" s="20"/>
      <c r="AS580" s="20"/>
      <c r="AT580" s="20"/>
      <c r="AU580" s="20"/>
      <c r="AV580" s="20"/>
      <c r="AW580" s="20"/>
      <c r="AX580" s="20"/>
      <c r="AY580" s="20"/>
      <c r="AZ580" s="20"/>
      <c r="BA580" s="20"/>
      <c r="BB580" s="20"/>
      <c r="BC580" s="20"/>
      <c r="BD580" s="20"/>
      <c r="BE580" s="20"/>
      <c r="BF580" s="20"/>
      <c r="BG580" s="20"/>
      <c r="BH580" s="20"/>
      <c r="BI580" s="20"/>
      <c r="BJ580" s="20"/>
      <c r="BK580" s="20"/>
      <c r="BL580" s="20"/>
      <c r="BM580" s="20"/>
      <c r="BN580" s="20"/>
      <c r="BO580" s="20"/>
      <c r="BP580" s="20"/>
      <c r="BQ580" s="20"/>
      <c r="BR580" s="20"/>
      <c r="BS580" s="20"/>
      <c r="BT580" s="20"/>
      <c r="BU580" s="20"/>
      <c r="BV580" s="20"/>
      <c r="BW580" s="20"/>
      <c r="BX580" s="20"/>
      <c r="BY580" s="20"/>
      <c r="BZ580" s="20"/>
      <c r="CA580" s="20"/>
      <c r="CB580" s="20"/>
    </row>
    <row r="581" spans="1:172" s="53" customFormat="1" x14ac:dyDescent="0.25">
      <c r="A581" s="66" t="s">
        <v>39</v>
      </c>
      <c r="B581" s="67"/>
      <c r="C581" s="68">
        <v>542</v>
      </c>
      <c r="D581" s="331"/>
      <c r="E581" s="68"/>
      <c r="F581" s="45">
        <f>SUM(F544:F580)</f>
        <v>15.33</v>
      </c>
      <c r="G581" s="45">
        <f>SUM(G544:G580)</f>
        <v>17.100000000000001</v>
      </c>
      <c r="H581" s="45">
        <f>SUM(H544:H580)</f>
        <v>73.510000000000005</v>
      </c>
      <c r="I581" s="45">
        <f>SUM(I544:I580)</f>
        <v>509.1</v>
      </c>
      <c r="J581" s="46"/>
      <c r="K581" s="21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  <c r="AA581" s="20"/>
      <c r="AB581" s="20"/>
      <c r="AC581" s="20"/>
      <c r="AD581" s="20"/>
      <c r="AE581" s="20"/>
      <c r="AF581" s="20"/>
      <c r="AG581" s="20"/>
      <c r="AH581" s="20"/>
      <c r="AI581" s="20"/>
      <c r="AJ581" s="20"/>
      <c r="AK581" s="20"/>
      <c r="AL581" s="20"/>
      <c r="AM581" s="20"/>
      <c r="AN581" s="20"/>
      <c r="AO581" s="20"/>
      <c r="AP581" s="20"/>
      <c r="AQ581" s="20"/>
      <c r="AR581" s="20"/>
      <c r="AS581" s="20"/>
      <c r="AT581" s="20"/>
      <c r="AU581" s="20"/>
      <c r="AV581" s="20"/>
      <c r="AW581" s="20"/>
      <c r="AX581" s="20"/>
      <c r="AY581" s="20"/>
      <c r="AZ581" s="20"/>
      <c r="BA581" s="20"/>
      <c r="BB581" s="20"/>
      <c r="BC581" s="20"/>
      <c r="BD581" s="20"/>
      <c r="BE581" s="20"/>
      <c r="BF581" s="20"/>
      <c r="BG581" s="20"/>
      <c r="BH581" s="20"/>
      <c r="BI581" s="20"/>
      <c r="BJ581" s="20"/>
      <c r="BK581" s="20"/>
      <c r="BL581" s="20"/>
      <c r="BM581" s="20"/>
      <c r="BN581" s="20"/>
      <c r="BO581" s="20"/>
      <c r="BP581" s="20"/>
      <c r="BQ581" s="20"/>
      <c r="BR581" s="20"/>
      <c r="BS581" s="20"/>
      <c r="BT581" s="20"/>
      <c r="BU581" s="20"/>
      <c r="BV581" s="20"/>
      <c r="BW581" s="20"/>
      <c r="BX581" s="20"/>
      <c r="BY581" s="20"/>
      <c r="BZ581" s="20"/>
      <c r="CA581" s="20"/>
      <c r="CB581" s="20"/>
    </row>
    <row r="582" spans="1:172" s="53" customFormat="1" x14ac:dyDescent="0.25">
      <c r="A582" s="71"/>
      <c r="B582" s="72" t="s">
        <v>76</v>
      </c>
      <c r="C582" s="336"/>
      <c r="D582" s="149"/>
      <c r="E582" s="73"/>
      <c r="F582" s="30"/>
      <c r="G582" s="30"/>
      <c r="H582" s="30"/>
      <c r="I582" s="30"/>
      <c r="J582" s="31"/>
      <c r="K582" s="21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  <c r="AA582" s="20"/>
      <c r="AB582" s="20"/>
      <c r="AC582" s="20"/>
      <c r="AD582" s="20"/>
      <c r="AE582" s="20"/>
      <c r="AF582" s="20"/>
      <c r="AG582" s="20"/>
      <c r="AH582" s="20"/>
      <c r="AI582" s="20"/>
      <c r="AJ582" s="20"/>
      <c r="AK582" s="20"/>
      <c r="AL582" s="20"/>
      <c r="AM582" s="20"/>
      <c r="AN582" s="20"/>
      <c r="AO582" s="20"/>
      <c r="AP582" s="20"/>
      <c r="AQ582" s="20"/>
      <c r="AR582" s="20"/>
      <c r="AS582" s="20"/>
      <c r="AT582" s="20"/>
      <c r="AU582" s="20"/>
      <c r="AV582" s="20"/>
      <c r="AW582" s="20"/>
      <c r="AX582" s="20"/>
      <c r="AY582" s="20"/>
      <c r="AZ582" s="20"/>
      <c r="BA582" s="20"/>
      <c r="BB582" s="20"/>
      <c r="BC582" s="20"/>
      <c r="BD582" s="20"/>
      <c r="BE582" s="20"/>
      <c r="BF582" s="20"/>
      <c r="BG582" s="20"/>
      <c r="BH582" s="20"/>
      <c r="BI582" s="20"/>
      <c r="BJ582" s="20"/>
      <c r="BK582" s="20"/>
      <c r="BL582" s="20"/>
      <c r="BM582" s="20"/>
      <c r="BN582" s="20"/>
      <c r="BO582" s="20"/>
      <c r="BP582" s="20"/>
      <c r="BQ582" s="20"/>
      <c r="BR582" s="20"/>
      <c r="BS582" s="20"/>
      <c r="BT582" s="20"/>
      <c r="BU582" s="20"/>
      <c r="BV582" s="20"/>
      <c r="BW582" s="20"/>
      <c r="BX582" s="20"/>
      <c r="BY582" s="20"/>
      <c r="BZ582" s="20"/>
      <c r="CA582" s="20"/>
      <c r="CB582" s="20"/>
    </row>
    <row r="583" spans="1:172" s="53" customFormat="1" x14ac:dyDescent="0.25">
      <c r="A583" s="47" t="s">
        <v>125</v>
      </c>
      <c r="B583" s="15"/>
      <c r="C583" s="48">
        <v>10</v>
      </c>
      <c r="D583" s="49"/>
      <c r="E583" s="51"/>
      <c r="F583" s="59">
        <v>0.8</v>
      </c>
      <c r="G583" s="59">
        <v>2.5</v>
      </c>
      <c r="H583" s="59">
        <v>13.4</v>
      </c>
      <c r="I583" s="24">
        <v>78</v>
      </c>
      <c r="J583" s="40"/>
      <c r="K583" s="21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  <c r="AA583" s="20"/>
      <c r="AB583" s="20"/>
      <c r="AC583" s="20"/>
      <c r="AD583" s="20"/>
      <c r="AE583" s="20"/>
      <c r="AF583" s="20"/>
      <c r="AG583" s="20"/>
      <c r="AH583" s="20"/>
      <c r="AI583" s="20"/>
      <c r="AJ583" s="20"/>
      <c r="AK583" s="20"/>
      <c r="AL583" s="20"/>
      <c r="AM583" s="20"/>
      <c r="AN583" s="20"/>
      <c r="AO583" s="20"/>
      <c r="AP583" s="20"/>
      <c r="AQ583" s="20"/>
      <c r="AR583" s="20"/>
      <c r="AS583" s="20"/>
      <c r="AT583" s="20"/>
      <c r="AU583" s="20"/>
      <c r="AV583" s="20"/>
      <c r="AW583" s="20"/>
      <c r="AX583" s="20"/>
      <c r="AY583" s="20"/>
      <c r="AZ583" s="20"/>
      <c r="BA583" s="20"/>
      <c r="BB583" s="20"/>
      <c r="BC583" s="20"/>
      <c r="BD583" s="20"/>
      <c r="BE583" s="20"/>
      <c r="BF583" s="20"/>
      <c r="BG583" s="20"/>
      <c r="BH583" s="20"/>
      <c r="BI583" s="20"/>
      <c r="BJ583" s="20"/>
      <c r="BK583" s="20"/>
      <c r="BL583" s="20"/>
      <c r="BM583" s="20"/>
      <c r="BN583" s="20"/>
      <c r="BO583" s="20"/>
      <c r="BP583" s="20"/>
      <c r="BQ583" s="20"/>
      <c r="BR583" s="20"/>
      <c r="BS583" s="20"/>
      <c r="BT583" s="20"/>
      <c r="BU583" s="20"/>
      <c r="BV583" s="20"/>
      <c r="BW583" s="20"/>
      <c r="BX583" s="20"/>
      <c r="BY583" s="20"/>
      <c r="BZ583" s="20"/>
      <c r="CA583" s="20"/>
      <c r="CB583" s="20"/>
    </row>
    <row r="584" spans="1:172" x14ac:dyDescent="0.25">
      <c r="A584" s="47" t="s">
        <v>335</v>
      </c>
      <c r="C584" s="48"/>
      <c r="D584" s="17">
        <v>10</v>
      </c>
      <c r="E584" s="51">
        <v>10</v>
      </c>
      <c r="F584" s="49"/>
      <c r="J584" s="40"/>
    </row>
    <row r="585" spans="1:172" s="120" customFormat="1" x14ac:dyDescent="0.25">
      <c r="A585" s="47" t="s">
        <v>127</v>
      </c>
      <c r="B585" s="15"/>
      <c r="C585" s="48">
        <v>100</v>
      </c>
      <c r="D585" s="17"/>
      <c r="E585" s="51"/>
      <c r="F585" s="17">
        <v>2.2999999999999998</v>
      </c>
      <c r="G585" s="51">
        <v>2.5</v>
      </c>
      <c r="H585" s="17">
        <v>3.6</v>
      </c>
      <c r="I585" s="51">
        <v>46</v>
      </c>
      <c r="J585" s="40" t="s">
        <v>128</v>
      </c>
      <c r="K585" s="21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  <c r="AA585" s="60"/>
      <c r="AB585" s="60"/>
      <c r="AC585" s="60"/>
      <c r="AD585" s="60"/>
      <c r="AE585" s="60"/>
      <c r="AF585" s="60"/>
      <c r="AG585" s="60"/>
      <c r="AH585" s="60"/>
      <c r="AI585" s="60"/>
      <c r="AJ585" s="60"/>
      <c r="AK585" s="60"/>
      <c r="AL585" s="60"/>
      <c r="AM585" s="60"/>
      <c r="AN585" s="60"/>
      <c r="AO585" s="60"/>
      <c r="AP585" s="60"/>
      <c r="AQ585" s="60"/>
      <c r="AR585" s="60"/>
      <c r="AS585" s="60"/>
      <c r="AT585" s="60"/>
      <c r="AU585" s="60"/>
      <c r="AV585" s="60"/>
      <c r="AW585" s="60"/>
      <c r="AX585" s="60"/>
      <c r="AY585" s="60"/>
      <c r="AZ585" s="60"/>
      <c r="BA585" s="60"/>
      <c r="BB585" s="60"/>
      <c r="BC585" s="60"/>
      <c r="BD585" s="60"/>
      <c r="BE585" s="60"/>
      <c r="BF585" s="60"/>
      <c r="BG585" s="60"/>
      <c r="BH585" s="60"/>
      <c r="BI585" s="60"/>
      <c r="BJ585" s="60"/>
      <c r="BK585" s="60"/>
      <c r="BL585" s="60"/>
      <c r="BM585" s="60"/>
      <c r="BN585" s="60"/>
      <c r="BO585" s="60"/>
      <c r="BP585" s="60"/>
      <c r="BQ585" s="60"/>
      <c r="BR585" s="60"/>
      <c r="BS585" s="60"/>
      <c r="BT585" s="60"/>
      <c r="BU585" s="60"/>
      <c r="BV585" s="60"/>
      <c r="BW585" s="60"/>
      <c r="BX585" s="60"/>
      <c r="BY585" s="60"/>
      <c r="BZ585" s="60"/>
      <c r="CA585" s="60"/>
      <c r="CB585" s="60"/>
      <c r="CC585" s="61"/>
      <c r="CD585" s="61"/>
      <c r="CE585" s="61"/>
      <c r="CF585" s="61"/>
      <c r="CG585" s="61"/>
      <c r="CH585" s="61"/>
      <c r="CI585" s="61"/>
      <c r="CJ585" s="61"/>
      <c r="CK585" s="61"/>
      <c r="CL585" s="61"/>
      <c r="CM585" s="61"/>
      <c r="CN585" s="61"/>
      <c r="CO585" s="61"/>
      <c r="CP585" s="61"/>
      <c r="CQ585" s="61"/>
      <c r="CR585" s="61"/>
      <c r="CS585" s="61"/>
      <c r="CT585" s="61"/>
      <c r="CU585" s="61"/>
      <c r="CV585" s="61"/>
      <c r="CW585" s="61"/>
      <c r="CX585" s="61"/>
      <c r="CY585" s="61"/>
      <c r="CZ585" s="61"/>
      <c r="DA585" s="61"/>
      <c r="DB585" s="61"/>
      <c r="DC585" s="61"/>
      <c r="DD585" s="61"/>
      <c r="DE585" s="61"/>
      <c r="DF585" s="61"/>
      <c r="DG585" s="61"/>
      <c r="DH585" s="61"/>
      <c r="DI585" s="61"/>
      <c r="DJ585" s="61"/>
      <c r="DK585" s="61"/>
      <c r="DL585" s="61"/>
      <c r="DM585" s="61"/>
      <c r="DN585" s="61"/>
      <c r="DO585" s="61"/>
      <c r="DP585" s="61"/>
      <c r="DQ585" s="61"/>
      <c r="DR585" s="61"/>
      <c r="DS585" s="61"/>
      <c r="DT585" s="61"/>
      <c r="DU585" s="61"/>
      <c r="DV585" s="61"/>
      <c r="DW585" s="61"/>
      <c r="DX585" s="61"/>
      <c r="DY585" s="61"/>
      <c r="DZ585" s="61"/>
      <c r="EA585" s="61"/>
      <c r="EB585" s="61"/>
      <c r="EC585" s="61"/>
      <c r="ED585" s="61"/>
      <c r="EE585" s="61"/>
      <c r="EF585" s="61"/>
      <c r="EG585" s="61"/>
      <c r="EH585" s="61"/>
      <c r="EI585" s="61"/>
      <c r="EJ585" s="61"/>
      <c r="EK585" s="61"/>
      <c r="EL585" s="61"/>
      <c r="EM585" s="61"/>
      <c r="EN585" s="61"/>
      <c r="EO585" s="61"/>
      <c r="EP585" s="61"/>
      <c r="EQ585" s="61"/>
      <c r="ER585" s="61"/>
      <c r="ES585" s="61"/>
      <c r="ET585" s="61"/>
      <c r="EU585" s="61"/>
      <c r="EV585" s="61"/>
      <c r="EW585" s="61"/>
      <c r="EX585" s="61"/>
      <c r="EY585" s="61"/>
      <c r="EZ585" s="61"/>
      <c r="FA585" s="61"/>
      <c r="FB585" s="61"/>
      <c r="FC585" s="61"/>
      <c r="FD585" s="61"/>
      <c r="FE585" s="61"/>
      <c r="FF585" s="61"/>
      <c r="FG585" s="61"/>
      <c r="FH585" s="61"/>
      <c r="FI585" s="61"/>
      <c r="FJ585" s="61"/>
      <c r="FK585" s="61"/>
      <c r="FL585" s="61"/>
      <c r="FM585" s="61"/>
      <c r="FN585" s="61"/>
      <c r="FO585" s="61"/>
      <c r="FP585" s="61"/>
    </row>
    <row r="586" spans="1:172" s="120" customFormat="1" x14ac:dyDescent="0.25">
      <c r="A586" s="47"/>
      <c r="B586" s="15" t="s">
        <v>129</v>
      </c>
      <c r="C586" s="48"/>
      <c r="D586" s="17">
        <v>105.36</v>
      </c>
      <c r="E586" s="51">
        <v>100</v>
      </c>
      <c r="F586" s="49"/>
      <c r="G586" s="51"/>
      <c r="H586" s="17"/>
      <c r="I586" s="49"/>
      <c r="J586" s="40"/>
      <c r="K586" s="21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  <c r="AA586" s="60"/>
      <c r="AB586" s="60"/>
      <c r="AC586" s="60"/>
      <c r="AD586" s="60"/>
      <c r="AE586" s="60"/>
      <c r="AF586" s="60"/>
      <c r="AG586" s="60"/>
      <c r="AH586" s="60"/>
      <c r="AI586" s="60"/>
      <c r="AJ586" s="60"/>
      <c r="AK586" s="60"/>
      <c r="AL586" s="60"/>
      <c r="AM586" s="60"/>
      <c r="AN586" s="60"/>
      <c r="AO586" s="60"/>
      <c r="AP586" s="60"/>
      <c r="AQ586" s="60"/>
      <c r="AR586" s="60"/>
      <c r="AS586" s="60"/>
      <c r="AT586" s="60"/>
      <c r="AU586" s="60"/>
      <c r="AV586" s="60"/>
      <c r="AW586" s="60"/>
      <c r="AX586" s="60"/>
      <c r="AY586" s="60"/>
      <c r="AZ586" s="60"/>
      <c r="BA586" s="60"/>
      <c r="BB586" s="60"/>
      <c r="BC586" s="60"/>
      <c r="BD586" s="60"/>
      <c r="BE586" s="60"/>
      <c r="BF586" s="60"/>
      <c r="BG586" s="60"/>
      <c r="BH586" s="60"/>
      <c r="BI586" s="60"/>
      <c r="BJ586" s="60"/>
      <c r="BK586" s="60"/>
      <c r="BL586" s="60"/>
      <c r="BM586" s="60"/>
      <c r="BN586" s="60"/>
      <c r="BO586" s="60"/>
      <c r="BP586" s="60"/>
      <c r="BQ586" s="60"/>
      <c r="BR586" s="60"/>
      <c r="BS586" s="60"/>
      <c r="BT586" s="60"/>
      <c r="BU586" s="60"/>
      <c r="BV586" s="60"/>
      <c r="BW586" s="60"/>
      <c r="BX586" s="60"/>
      <c r="BY586" s="60"/>
      <c r="BZ586" s="60"/>
      <c r="CA586" s="60"/>
      <c r="CB586" s="60"/>
      <c r="CC586" s="61"/>
      <c r="CD586" s="61"/>
      <c r="CE586" s="61"/>
      <c r="CF586" s="61"/>
      <c r="CG586" s="61"/>
      <c r="CH586" s="61"/>
      <c r="CI586" s="61"/>
      <c r="CJ586" s="61"/>
      <c r="CK586" s="61"/>
      <c r="CL586" s="61"/>
      <c r="CM586" s="61"/>
      <c r="CN586" s="61"/>
      <c r="CO586" s="61"/>
      <c r="CP586" s="61"/>
      <c r="CQ586" s="61"/>
      <c r="CR586" s="61"/>
      <c r="CS586" s="61"/>
      <c r="CT586" s="61"/>
      <c r="CU586" s="61"/>
      <c r="CV586" s="61"/>
      <c r="CW586" s="61"/>
      <c r="CX586" s="61"/>
      <c r="CY586" s="61"/>
      <c r="CZ586" s="61"/>
      <c r="DA586" s="61"/>
      <c r="DB586" s="61"/>
      <c r="DC586" s="61"/>
      <c r="DD586" s="61"/>
      <c r="DE586" s="61"/>
      <c r="DF586" s="61"/>
      <c r="DG586" s="61"/>
      <c r="DH586" s="61"/>
      <c r="DI586" s="61"/>
      <c r="DJ586" s="61"/>
      <c r="DK586" s="61"/>
      <c r="DL586" s="61"/>
      <c r="DM586" s="61"/>
      <c r="DN586" s="61"/>
      <c r="DO586" s="61"/>
      <c r="DP586" s="61"/>
      <c r="DQ586" s="61"/>
      <c r="DR586" s="61"/>
      <c r="DS586" s="61"/>
      <c r="DT586" s="61"/>
      <c r="DU586" s="61"/>
      <c r="DV586" s="61"/>
      <c r="DW586" s="61"/>
      <c r="DX586" s="61"/>
      <c r="DY586" s="61"/>
      <c r="DZ586" s="61"/>
      <c r="EA586" s="61"/>
      <c r="EB586" s="61"/>
      <c r="EC586" s="61"/>
      <c r="ED586" s="61"/>
      <c r="EE586" s="61"/>
      <c r="EF586" s="61"/>
      <c r="EG586" s="61"/>
      <c r="EH586" s="61"/>
      <c r="EI586" s="61"/>
      <c r="EJ586" s="61"/>
      <c r="EK586" s="61"/>
      <c r="EL586" s="61"/>
      <c r="EM586" s="61"/>
      <c r="EN586" s="61"/>
      <c r="EO586" s="61"/>
      <c r="EP586" s="61"/>
      <c r="EQ586" s="61"/>
      <c r="ER586" s="61"/>
      <c r="ES586" s="61"/>
      <c r="ET586" s="61"/>
      <c r="EU586" s="61"/>
      <c r="EV586" s="61"/>
      <c r="EW586" s="61"/>
      <c r="EX586" s="61"/>
      <c r="EY586" s="61"/>
      <c r="EZ586" s="61"/>
      <c r="FA586" s="61"/>
      <c r="FB586" s="61"/>
      <c r="FC586" s="61"/>
      <c r="FD586" s="61"/>
      <c r="FE586" s="61"/>
      <c r="FF586" s="61"/>
      <c r="FG586" s="61"/>
      <c r="FH586" s="61"/>
      <c r="FI586" s="61"/>
      <c r="FJ586" s="61"/>
      <c r="FK586" s="61"/>
      <c r="FL586" s="61"/>
      <c r="FM586" s="61"/>
      <c r="FN586" s="61"/>
      <c r="FO586" s="61"/>
      <c r="FP586" s="61"/>
    </row>
    <row r="587" spans="1:172" x14ac:dyDescent="0.25">
      <c r="A587" s="54" t="s">
        <v>195</v>
      </c>
      <c r="B587" s="21"/>
      <c r="C587" s="63" t="s">
        <v>345</v>
      </c>
      <c r="D587" s="25"/>
      <c r="E587" s="55"/>
      <c r="F587" s="17">
        <v>7.2</v>
      </c>
      <c r="G587" s="51">
        <v>8.32</v>
      </c>
      <c r="H587" s="17">
        <v>22.64</v>
      </c>
      <c r="I587" s="51">
        <v>194</v>
      </c>
      <c r="J587" s="40" t="s">
        <v>197</v>
      </c>
      <c r="L587" s="123"/>
      <c r="M587" s="123"/>
      <c r="N587" s="123"/>
      <c r="O587" s="123"/>
      <c r="P587" s="123"/>
      <c r="Q587" s="123"/>
      <c r="R587" s="123"/>
      <c r="S587" s="123"/>
      <c r="T587" s="123"/>
      <c r="U587" s="123"/>
      <c r="V587" s="123"/>
      <c r="W587" s="123"/>
      <c r="X587" s="123"/>
      <c r="Y587" s="123"/>
      <c r="Z587" s="123"/>
      <c r="AA587" s="123"/>
      <c r="AB587" s="123"/>
      <c r="AC587" s="123"/>
      <c r="AD587" s="123"/>
      <c r="AE587" s="123"/>
      <c r="AF587" s="123"/>
      <c r="AG587" s="123"/>
      <c r="AH587" s="123"/>
      <c r="AI587" s="123"/>
      <c r="AJ587" s="123"/>
      <c r="AK587" s="123"/>
    </row>
    <row r="588" spans="1:172" x14ac:dyDescent="0.25">
      <c r="A588" s="54"/>
      <c r="B588" s="21" t="s">
        <v>133</v>
      </c>
      <c r="C588" s="63"/>
      <c r="D588" s="55">
        <v>72.52</v>
      </c>
      <c r="E588" s="55">
        <v>71.5</v>
      </c>
      <c r="F588" s="24"/>
      <c r="G588" s="59"/>
      <c r="H588" s="24"/>
      <c r="I588" s="59"/>
      <c r="J588" s="40"/>
      <c r="L588" s="123"/>
      <c r="M588" s="123"/>
      <c r="N588" s="123"/>
      <c r="O588" s="123"/>
      <c r="P588" s="123"/>
      <c r="Q588" s="123"/>
      <c r="R588" s="123"/>
      <c r="S588" s="123"/>
      <c r="T588" s="123"/>
      <c r="U588" s="123"/>
      <c r="V588" s="123"/>
      <c r="W588" s="123"/>
      <c r="X588" s="123"/>
      <c r="Y588" s="123"/>
      <c r="Z588" s="123"/>
      <c r="AA588" s="123"/>
      <c r="AB588" s="123"/>
      <c r="AC588" s="123"/>
      <c r="AD588" s="123"/>
      <c r="AE588" s="123"/>
      <c r="AF588" s="123"/>
      <c r="AG588" s="123"/>
      <c r="AH588" s="123"/>
      <c r="AI588" s="123"/>
      <c r="AJ588" s="123"/>
      <c r="AK588" s="123"/>
    </row>
    <row r="589" spans="1:172" s="120" customFormat="1" x14ac:dyDescent="0.25">
      <c r="A589" s="54"/>
      <c r="B589" s="21" t="s">
        <v>96</v>
      </c>
      <c r="C589" s="63"/>
      <c r="D589" s="55">
        <v>9.7799999999999994</v>
      </c>
      <c r="E589" s="55">
        <v>9.7799999999999994</v>
      </c>
      <c r="F589" s="24"/>
      <c r="G589" s="59"/>
      <c r="H589" s="24"/>
      <c r="I589" s="59"/>
      <c r="J589" s="40"/>
      <c r="K589" s="21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  <c r="AA589" s="60"/>
      <c r="AB589" s="60"/>
      <c r="AC589" s="60"/>
      <c r="AD589" s="60"/>
      <c r="AE589" s="60"/>
      <c r="AF589" s="60"/>
      <c r="AG589" s="60"/>
      <c r="AH589" s="60"/>
      <c r="AI589" s="60"/>
      <c r="AJ589" s="60"/>
      <c r="AK589" s="60"/>
      <c r="AL589" s="60"/>
      <c r="AM589" s="60"/>
      <c r="AN589" s="60"/>
      <c r="AO589" s="60"/>
      <c r="AP589" s="60"/>
      <c r="AQ589" s="60"/>
      <c r="AR589" s="60"/>
      <c r="AS589" s="60"/>
      <c r="AT589" s="60"/>
      <c r="AU589" s="60"/>
      <c r="AV589" s="60"/>
      <c r="AW589" s="60"/>
      <c r="AX589" s="60"/>
      <c r="AY589" s="60"/>
      <c r="AZ589" s="60"/>
      <c r="BA589" s="60"/>
      <c r="BB589" s="60"/>
      <c r="BC589" s="60"/>
      <c r="BD589" s="60"/>
      <c r="BE589" s="60"/>
      <c r="BF589" s="60"/>
      <c r="BG589" s="60"/>
      <c r="BH589" s="60"/>
      <c r="BI589" s="60"/>
      <c r="BJ589" s="60"/>
      <c r="BK589" s="60"/>
      <c r="BL589" s="60"/>
      <c r="BM589" s="60"/>
      <c r="BN589" s="60"/>
      <c r="BO589" s="60"/>
      <c r="BP589" s="60"/>
      <c r="BQ589" s="60"/>
      <c r="BR589" s="60"/>
      <c r="BS589" s="60"/>
      <c r="BT589" s="60"/>
      <c r="BU589" s="60"/>
      <c r="BV589" s="60"/>
      <c r="BW589" s="60"/>
      <c r="BX589" s="60"/>
      <c r="BY589" s="60"/>
      <c r="BZ589" s="60"/>
      <c r="CA589" s="60"/>
      <c r="CB589" s="60"/>
      <c r="CC589" s="61"/>
      <c r="CD589" s="61"/>
      <c r="CE589" s="61"/>
      <c r="CF589" s="61"/>
      <c r="CG589" s="61"/>
      <c r="CH589" s="61"/>
      <c r="CI589" s="61"/>
      <c r="CJ589" s="61"/>
      <c r="CK589" s="61"/>
      <c r="CL589" s="61"/>
      <c r="CM589" s="61"/>
      <c r="CN589" s="61"/>
      <c r="CO589" s="61"/>
      <c r="CP589" s="61"/>
      <c r="CQ589" s="61"/>
      <c r="CR589" s="61"/>
      <c r="CS589" s="61"/>
      <c r="CT589" s="61"/>
      <c r="CU589" s="61"/>
      <c r="CV589" s="61"/>
      <c r="CW589" s="61"/>
      <c r="CX589" s="61"/>
      <c r="CY589" s="61"/>
      <c r="CZ589" s="61"/>
      <c r="DA589" s="61"/>
      <c r="DB589" s="61"/>
      <c r="DC589" s="61"/>
      <c r="DD589" s="61"/>
      <c r="DE589" s="61"/>
      <c r="DF589" s="61"/>
      <c r="DG589" s="61"/>
      <c r="DH589" s="61"/>
      <c r="DI589" s="61"/>
      <c r="DJ589" s="61"/>
      <c r="DK589" s="61"/>
      <c r="DL589" s="61"/>
      <c r="DM589" s="61"/>
      <c r="DN589" s="61"/>
      <c r="DO589" s="61"/>
      <c r="DP589" s="61"/>
      <c r="DQ589" s="61"/>
      <c r="DR589" s="61"/>
      <c r="DS589" s="61"/>
      <c r="DT589" s="61"/>
      <c r="DU589" s="61"/>
      <c r="DV589" s="61"/>
      <c r="DW589" s="61"/>
      <c r="DX589" s="61"/>
      <c r="DY589" s="61"/>
      <c r="DZ589" s="61"/>
      <c r="EA589" s="61"/>
      <c r="EB589" s="61"/>
      <c r="EC589" s="61"/>
      <c r="ED589" s="61"/>
      <c r="EE589" s="61"/>
      <c r="EF589" s="61"/>
      <c r="EG589" s="61"/>
      <c r="EH589" s="61"/>
      <c r="EI589" s="61"/>
      <c r="EJ589" s="61"/>
      <c r="EK589" s="61"/>
      <c r="EL589" s="61"/>
      <c r="EM589" s="61"/>
      <c r="EN589" s="61"/>
      <c r="EO589" s="61"/>
      <c r="EP589" s="61"/>
      <c r="EQ589" s="61"/>
      <c r="ER589" s="61"/>
      <c r="ES589" s="61"/>
      <c r="ET589" s="61"/>
      <c r="EU589" s="61"/>
      <c r="EV589" s="61"/>
      <c r="EW589" s="61"/>
      <c r="EX589" s="61"/>
      <c r="EY589" s="61"/>
      <c r="EZ589" s="61"/>
      <c r="FA589" s="61"/>
      <c r="FB589" s="61"/>
      <c r="FC589" s="61"/>
      <c r="FD589" s="61"/>
      <c r="FE589" s="61"/>
      <c r="FF589" s="61"/>
      <c r="FG589" s="61"/>
      <c r="FH589" s="61"/>
      <c r="FI589" s="61"/>
      <c r="FJ589" s="61"/>
      <c r="FK589" s="61"/>
      <c r="FL589" s="61"/>
      <c r="FM589" s="61"/>
      <c r="FN589" s="61"/>
      <c r="FO589" s="61"/>
      <c r="FP589" s="61"/>
    </row>
    <row r="590" spans="1:172" s="120" customFormat="1" x14ac:dyDescent="0.25">
      <c r="A590" s="54"/>
      <c r="B590" s="21" t="s">
        <v>74</v>
      </c>
      <c r="C590" s="63"/>
      <c r="D590" s="55">
        <v>6.6</v>
      </c>
      <c r="E590" s="55">
        <v>6.6</v>
      </c>
      <c r="F590" s="24"/>
      <c r="G590" s="59"/>
      <c r="H590" s="24"/>
      <c r="I590" s="59"/>
      <c r="J590" s="40"/>
      <c r="K590" s="21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  <c r="AA590" s="60"/>
      <c r="AB590" s="60"/>
      <c r="AC590" s="60"/>
      <c r="AD590" s="60"/>
      <c r="AE590" s="60"/>
      <c r="AF590" s="60"/>
      <c r="AG590" s="60"/>
      <c r="AH590" s="60"/>
      <c r="AI590" s="60"/>
      <c r="AJ590" s="60"/>
      <c r="AK590" s="60"/>
      <c r="AL590" s="60"/>
      <c r="AM590" s="60"/>
      <c r="AN590" s="60"/>
      <c r="AO590" s="60"/>
      <c r="AP590" s="60"/>
      <c r="AQ590" s="60"/>
      <c r="AR590" s="60"/>
      <c r="AS590" s="60"/>
      <c r="AT590" s="60"/>
      <c r="AU590" s="60"/>
      <c r="AV590" s="60"/>
      <c r="AW590" s="60"/>
      <c r="AX590" s="60"/>
      <c r="AY590" s="60"/>
      <c r="AZ590" s="60"/>
      <c r="BA590" s="60"/>
      <c r="BB590" s="60"/>
      <c r="BC590" s="60"/>
      <c r="BD590" s="60"/>
      <c r="BE590" s="60"/>
      <c r="BF590" s="60"/>
      <c r="BG590" s="60"/>
      <c r="BH590" s="60"/>
      <c r="BI590" s="60"/>
      <c r="BJ590" s="60"/>
      <c r="BK590" s="60"/>
      <c r="BL590" s="60"/>
      <c r="BM590" s="60"/>
      <c r="BN590" s="60"/>
      <c r="BO590" s="60"/>
      <c r="BP590" s="60"/>
      <c r="BQ590" s="60"/>
      <c r="BR590" s="60"/>
      <c r="BS590" s="60"/>
      <c r="BT590" s="60"/>
      <c r="BU590" s="60"/>
      <c r="BV590" s="60"/>
      <c r="BW590" s="60"/>
      <c r="BX590" s="60"/>
      <c r="BY590" s="60"/>
      <c r="BZ590" s="60"/>
      <c r="CA590" s="60"/>
      <c r="CB590" s="60"/>
      <c r="CC590" s="61"/>
      <c r="CD590" s="61"/>
      <c r="CE590" s="61"/>
      <c r="CF590" s="61"/>
      <c r="CG590" s="61"/>
      <c r="CH590" s="61"/>
      <c r="CI590" s="61"/>
      <c r="CJ590" s="61"/>
      <c r="CK590" s="61"/>
      <c r="CL590" s="61"/>
      <c r="CM590" s="61"/>
      <c r="CN590" s="61"/>
      <c r="CO590" s="61"/>
      <c r="CP590" s="61"/>
      <c r="CQ590" s="61"/>
      <c r="CR590" s="61"/>
      <c r="CS590" s="61"/>
      <c r="CT590" s="61"/>
      <c r="CU590" s="61"/>
      <c r="CV590" s="61"/>
      <c r="CW590" s="61"/>
      <c r="CX590" s="61"/>
      <c r="CY590" s="61"/>
      <c r="CZ590" s="61"/>
      <c r="DA590" s="61"/>
      <c r="DB590" s="61"/>
      <c r="DC590" s="61"/>
      <c r="DD590" s="61"/>
      <c r="DE590" s="61"/>
      <c r="DF590" s="61"/>
      <c r="DG590" s="61"/>
      <c r="DH590" s="61"/>
      <c r="DI590" s="61"/>
      <c r="DJ590" s="61"/>
      <c r="DK590" s="61"/>
      <c r="DL590" s="61"/>
      <c r="DM590" s="61"/>
      <c r="DN590" s="61"/>
      <c r="DO590" s="61"/>
      <c r="DP590" s="61"/>
      <c r="DQ590" s="61"/>
      <c r="DR590" s="61"/>
      <c r="DS590" s="61"/>
      <c r="DT590" s="61"/>
      <c r="DU590" s="61"/>
      <c r="DV590" s="61"/>
      <c r="DW590" s="61"/>
      <c r="DX590" s="61"/>
      <c r="DY590" s="61"/>
      <c r="DZ590" s="61"/>
      <c r="EA590" s="61"/>
      <c r="EB590" s="61"/>
      <c r="EC590" s="61"/>
      <c r="ED590" s="61"/>
      <c r="EE590" s="61"/>
      <c r="EF590" s="61"/>
      <c r="EG590" s="61"/>
      <c r="EH590" s="61"/>
      <c r="EI590" s="61"/>
      <c r="EJ590" s="61"/>
      <c r="EK590" s="61"/>
      <c r="EL590" s="61"/>
      <c r="EM590" s="61"/>
      <c r="EN590" s="61"/>
      <c r="EO590" s="61"/>
      <c r="EP590" s="61"/>
      <c r="EQ590" s="61"/>
      <c r="ER590" s="61"/>
      <c r="ES590" s="61"/>
      <c r="ET590" s="61"/>
      <c r="EU590" s="61"/>
      <c r="EV590" s="61"/>
      <c r="EW590" s="61"/>
      <c r="EX590" s="61"/>
      <c r="EY590" s="61"/>
      <c r="EZ590" s="61"/>
      <c r="FA590" s="61"/>
      <c r="FB590" s="61"/>
      <c r="FC590" s="61"/>
      <c r="FD590" s="61"/>
      <c r="FE590" s="61"/>
      <c r="FF590" s="61"/>
      <c r="FG590" s="61"/>
      <c r="FH590" s="61"/>
      <c r="FI590" s="61"/>
      <c r="FJ590" s="61"/>
      <c r="FK590" s="61"/>
      <c r="FL590" s="61"/>
      <c r="FM590" s="61"/>
      <c r="FN590" s="61"/>
      <c r="FO590" s="61"/>
      <c r="FP590" s="61"/>
    </row>
    <row r="591" spans="1:172" s="62" customFormat="1" x14ac:dyDescent="0.25">
      <c r="A591" s="54"/>
      <c r="B591" s="21" t="s">
        <v>80</v>
      </c>
      <c r="C591" s="63"/>
      <c r="D591" s="55">
        <v>6.6</v>
      </c>
      <c r="E591" s="55">
        <v>6.6</v>
      </c>
      <c r="F591" s="24"/>
      <c r="G591" s="59"/>
      <c r="H591" s="24"/>
      <c r="I591" s="59"/>
      <c r="J591" s="40"/>
      <c r="K591" s="21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  <c r="AA591" s="60"/>
      <c r="AB591" s="60"/>
      <c r="AC591" s="60"/>
      <c r="AD591" s="60"/>
      <c r="AE591" s="60"/>
      <c r="AF591" s="60"/>
      <c r="AG591" s="60"/>
      <c r="AH591" s="60"/>
      <c r="AI591" s="60"/>
      <c r="AJ591" s="60"/>
      <c r="AK591" s="60"/>
      <c r="AL591" s="60"/>
      <c r="AM591" s="60"/>
      <c r="AN591" s="60"/>
      <c r="AO591" s="60"/>
      <c r="AP591" s="60"/>
      <c r="AQ591" s="60"/>
      <c r="AR591" s="60"/>
      <c r="AS591" s="60"/>
      <c r="AT591" s="60"/>
      <c r="AU591" s="60"/>
      <c r="AV591" s="60"/>
      <c r="AW591" s="60"/>
      <c r="AX591" s="60"/>
      <c r="AY591" s="60"/>
      <c r="AZ591" s="60"/>
      <c r="BA591" s="60"/>
      <c r="BB591" s="60"/>
      <c r="BC591" s="60"/>
      <c r="BD591" s="60"/>
      <c r="BE591" s="60"/>
      <c r="BF591" s="60"/>
      <c r="BG591" s="60"/>
      <c r="BH591" s="60"/>
      <c r="BI591" s="60"/>
      <c r="BJ591" s="60"/>
      <c r="BK591" s="60"/>
      <c r="BL591" s="60"/>
      <c r="BM591" s="60"/>
      <c r="BN591" s="60"/>
      <c r="BO591" s="60"/>
      <c r="BP591" s="60"/>
      <c r="BQ591" s="60"/>
      <c r="BR591" s="60"/>
      <c r="BS591" s="60"/>
      <c r="BT591" s="60"/>
      <c r="BU591" s="60"/>
      <c r="BV591" s="60"/>
      <c r="BW591" s="60"/>
      <c r="BX591" s="60"/>
      <c r="BY591" s="60"/>
      <c r="BZ591" s="60"/>
      <c r="CA591" s="60"/>
      <c r="CB591" s="60"/>
    </row>
    <row r="592" spans="1:172" s="62" customFormat="1" x14ac:dyDescent="0.25">
      <c r="A592" s="54"/>
      <c r="B592" s="21" t="s">
        <v>28</v>
      </c>
      <c r="C592" s="63"/>
      <c r="D592" s="55">
        <v>2.79</v>
      </c>
      <c r="E592" s="55">
        <v>2.79</v>
      </c>
      <c r="F592" s="24"/>
      <c r="G592" s="59"/>
      <c r="H592" s="24"/>
      <c r="I592" s="59"/>
      <c r="J592" s="40"/>
      <c r="K592" s="21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  <c r="AA592" s="60"/>
      <c r="AB592" s="60"/>
      <c r="AC592" s="60"/>
      <c r="AD592" s="60"/>
      <c r="AE592" s="60"/>
      <c r="AF592" s="60"/>
      <c r="AG592" s="60"/>
      <c r="AH592" s="60"/>
      <c r="AI592" s="60"/>
      <c r="AJ592" s="60"/>
      <c r="AK592" s="60"/>
      <c r="AL592" s="60"/>
      <c r="AM592" s="60"/>
      <c r="AN592" s="60"/>
      <c r="AO592" s="60"/>
      <c r="AP592" s="60"/>
      <c r="AQ592" s="60"/>
      <c r="AR592" s="60"/>
      <c r="AS592" s="60"/>
      <c r="AT592" s="60"/>
      <c r="AU592" s="60"/>
      <c r="AV592" s="60"/>
      <c r="AW592" s="60"/>
      <c r="AX592" s="60"/>
      <c r="AY592" s="60"/>
      <c r="AZ592" s="60"/>
      <c r="BA592" s="60"/>
      <c r="BB592" s="60"/>
      <c r="BC592" s="60"/>
      <c r="BD592" s="60"/>
      <c r="BE592" s="60"/>
      <c r="BF592" s="60"/>
      <c r="BG592" s="60"/>
      <c r="BH592" s="60"/>
      <c r="BI592" s="60"/>
      <c r="BJ592" s="60"/>
      <c r="BK592" s="60"/>
      <c r="BL592" s="60"/>
      <c r="BM592" s="60"/>
      <c r="BN592" s="60"/>
      <c r="BO592" s="60"/>
      <c r="BP592" s="60"/>
      <c r="BQ592" s="60"/>
      <c r="BR592" s="60"/>
      <c r="BS592" s="60"/>
      <c r="BT592" s="60"/>
      <c r="BU592" s="60"/>
      <c r="BV592" s="60"/>
      <c r="BW592" s="60"/>
      <c r="BX592" s="60"/>
      <c r="BY592" s="60"/>
      <c r="BZ592" s="60"/>
      <c r="CA592" s="60"/>
      <c r="CB592" s="60"/>
    </row>
    <row r="593" spans="1:80" s="62" customFormat="1" x14ac:dyDescent="0.25">
      <c r="A593" s="54"/>
      <c r="B593" s="21" t="s">
        <v>116</v>
      </c>
      <c r="C593" s="63"/>
      <c r="D593" s="55">
        <v>2.88</v>
      </c>
      <c r="E593" s="55">
        <v>2.88</v>
      </c>
      <c r="F593" s="24"/>
      <c r="G593" s="59"/>
      <c r="H593" s="24"/>
      <c r="I593" s="59"/>
      <c r="J593" s="40"/>
      <c r="K593" s="21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  <c r="AA593" s="60"/>
      <c r="AB593" s="60"/>
      <c r="AC593" s="60"/>
      <c r="AD593" s="60"/>
      <c r="AE593" s="60"/>
      <c r="AF593" s="60"/>
      <c r="AG593" s="60"/>
      <c r="AH593" s="60"/>
      <c r="AI593" s="60"/>
      <c r="AJ593" s="60"/>
      <c r="AK593" s="60"/>
      <c r="AL593" s="60"/>
      <c r="AM593" s="60"/>
      <c r="AN593" s="60"/>
      <c r="AO593" s="60"/>
      <c r="AP593" s="60"/>
      <c r="AQ593" s="60"/>
      <c r="AR593" s="60"/>
      <c r="AS593" s="60"/>
      <c r="AT593" s="60"/>
      <c r="AU593" s="60"/>
      <c r="AV593" s="60"/>
      <c r="AW593" s="60"/>
      <c r="AX593" s="60"/>
      <c r="AY593" s="60"/>
      <c r="AZ593" s="60"/>
      <c r="BA593" s="60"/>
      <c r="BB593" s="60"/>
      <c r="BC593" s="60"/>
      <c r="BD593" s="60"/>
      <c r="BE593" s="60"/>
      <c r="BF593" s="60"/>
      <c r="BG593" s="60"/>
      <c r="BH593" s="60"/>
      <c r="BI593" s="60"/>
      <c r="BJ593" s="60"/>
      <c r="BK593" s="60"/>
      <c r="BL593" s="60"/>
      <c r="BM593" s="60"/>
      <c r="BN593" s="60"/>
      <c r="BO593" s="60"/>
      <c r="BP593" s="60"/>
      <c r="BQ593" s="60"/>
      <c r="BR593" s="60"/>
      <c r="BS593" s="60"/>
      <c r="BT593" s="60"/>
      <c r="BU593" s="60"/>
      <c r="BV593" s="60"/>
      <c r="BW593" s="60"/>
      <c r="BX593" s="60"/>
      <c r="BY593" s="60"/>
      <c r="BZ593" s="60"/>
      <c r="CA593" s="60"/>
      <c r="CB593" s="60"/>
    </row>
    <row r="594" spans="1:80" s="62" customFormat="1" x14ac:dyDescent="0.25">
      <c r="A594" s="54"/>
      <c r="B594" s="21" t="s">
        <v>81</v>
      </c>
      <c r="C594" s="63"/>
      <c r="D594" s="25"/>
      <c r="E594" s="55">
        <v>130</v>
      </c>
      <c r="F594" s="24"/>
      <c r="G594" s="59"/>
      <c r="H594" s="24"/>
      <c r="I594" s="58"/>
      <c r="J594" s="40"/>
      <c r="K594" s="21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  <c r="AA594" s="60"/>
      <c r="AB594" s="60"/>
      <c r="AC594" s="60"/>
      <c r="AD594" s="60"/>
      <c r="AE594" s="60"/>
      <c r="AF594" s="60"/>
      <c r="AG594" s="60"/>
      <c r="AH594" s="60"/>
      <c r="AI594" s="60"/>
      <c r="AJ594" s="60"/>
      <c r="AK594" s="60"/>
      <c r="AL594" s="60"/>
      <c r="AM594" s="60"/>
      <c r="AN594" s="60"/>
      <c r="AO594" s="60"/>
      <c r="AP594" s="60"/>
      <c r="AQ594" s="60"/>
      <c r="AR594" s="60"/>
      <c r="AS594" s="60"/>
      <c r="AT594" s="60"/>
      <c r="AU594" s="60"/>
      <c r="AV594" s="60"/>
      <c r="AW594" s="60"/>
      <c r="AX594" s="60"/>
      <c r="AY594" s="60"/>
      <c r="AZ594" s="60"/>
      <c r="BA594" s="60"/>
      <c r="BB594" s="60"/>
      <c r="BC594" s="60"/>
      <c r="BD594" s="60"/>
      <c r="BE594" s="60"/>
      <c r="BF594" s="60"/>
      <c r="BG594" s="60"/>
      <c r="BH594" s="60"/>
      <c r="BI594" s="60"/>
      <c r="BJ594" s="60"/>
      <c r="BK594" s="60"/>
      <c r="BL594" s="60"/>
      <c r="BM594" s="60"/>
      <c r="BN594" s="60"/>
      <c r="BO594" s="60"/>
      <c r="BP594" s="60"/>
      <c r="BQ594" s="60"/>
      <c r="BR594" s="60"/>
      <c r="BS594" s="60"/>
      <c r="BT594" s="60"/>
      <c r="BU594" s="60"/>
      <c r="BV594" s="60"/>
      <c r="BW594" s="60"/>
      <c r="BX594" s="60"/>
      <c r="BY594" s="60"/>
      <c r="BZ594" s="60"/>
      <c r="CA594" s="60"/>
      <c r="CB594" s="60"/>
    </row>
    <row r="595" spans="1:80" s="62" customFormat="1" ht="22.5" customHeight="1" x14ac:dyDescent="0.25">
      <c r="A595" s="54"/>
      <c r="B595" s="21" t="s">
        <v>135</v>
      </c>
      <c r="C595" s="63"/>
      <c r="D595" s="25">
        <v>10</v>
      </c>
      <c r="E595" s="55">
        <v>10</v>
      </c>
      <c r="F595" s="24"/>
      <c r="G595" s="59"/>
      <c r="H595" s="24"/>
      <c r="I595" s="58"/>
      <c r="J595" s="40"/>
      <c r="K595" s="21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  <c r="AA595" s="60"/>
      <c r="AB595" s="60"/>
      <c r="AC595" s="60"/>
      <c r="AD595" s="60"/>
      <c r="AE595" s="60"/>
      <c r="AF595" s="60"/>
      <c r="AG595" s="60"/>
      <c r="AH595" s="60"/>
      <c r="AI595" s="60"/>
      <c r="AJ595" s="60"/>
      <c r="AK595" s="60"/>
      <c r="AL595" s="60"/>
      <c r="AM595" s="60"/>
      <c r="AN595" s="60"/>
      <c r="AO595" s="60"/>
      <c r="AP595" s="60"/>
      <c r="AQ595" s="60"/>
      <c r="AR595" s="60"/>
      <c r="AS595" s="60"/>
      <c r="AT595" s="60"/>
      <c r="AU595" s="60"/>
      <c r="AV595" s="60"/>
      <c r="AW595" s="60"/>
      <c r="AX595" s="60"/>
      <c r="AY595" s="60"/>
      <c r="AZ595" s="60"/>
      <c r="BA595" s="60"/>
      <c r="BB595" s="60"/>
      <c r="BC595" s="60"/>
      <c r="BD595" s="60"/>
      <c r="BE595" s="60"/>
      <c r="BF595" s="60"/>
      <c r="BG595" s="60"/>
      <c r="BH595" s="60"/>
      <c r="BI595" s="60"/>
      <c r="BJ595" s="60"/>
      <c r="BK595" s="60"/>
      <c r="BL595" s="60"/>
      <c r="BM595" s="60"/>
      <c r="BN595" s="60"/>
      <c r="BO595" s="60"/>
      <c r="BP595" s="60"/>
      <c r="BQ595" s="60"/>
      <c r="BR595" s="60"/>
      <c r="BS595" s="60"/>
      <c r="BT595" s="60"/>
      <c r="BU595" s="60"/>
      <c r="BV595" s="60"/>
      <c r="BW595" s="60"/>
      <c r="BX595" s="60"/>
      <c r="BY595" s="60"/>
      <c r="BZ595" s="60"/>
      <c r="CA595" s="60"/>
      <c r="CB595" s="60"/>
    </row>
    <row r="596" spans="1:80" s="62" customFormat="1" x14ac:dyDescent="0.25">
      <c r="A596" s="47" t="s">
        <v>136</v>
      </c>
      <c r="B596" s="15"/>
      <c r="C596" s="64" t="s">
        <v>337</v>
      </c>
      <c r="D596" s="81"/>
      <c r="E596" s="82"/>
      <c r="F596" s="49">
        <v>0.09</v>
      </c>
      <c r="G596" s="51">
        <v>0.01</v>
      </c>
      <c r="H596" s="17">
        <v>8.5</v>
      </c>
      <c r="I596" s="49">
        <v>34.5</v>
      </c>
      <c r="J596" s="40" t="s">
        <v>138</v>
      </c>
      <c r="K596" s="21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  <c r="AA596" s="60"/>
      <c r="AB596" s="60"/>
      <c r="AC596" s="60"/>
      <c r="AD596" s="60"/>
      <c r="AE596" s="60"/>
      <c r="AF596" s="60"/>
      <c r="AG596" s="60"/>
      <c r="AH596" s="60"/>
      <c r="AI596" s="60"/>
      <c r="AJ596" s="60"/>
      <c r="AK596" s="60"/>
      <c r="AL596" s="60"/>
      <c r="AM596" s="60"/>
      <c r="AN596" s="60"/>
      <c r="AO596" s="60"/>
      <c r="AP596" s="60"/>
      <c r="AQ596" s="60"/>
      <c r="AR596" s="60"/>
      <c r="AS596" s="60"/>
      <c r="AT596" s="60"/>
      <c r="AU596" s="60"/>
      <c r="AV596" s="60"/>
      <c r="AW596" s="60"/>
      <c r="AX596" s="60"/>
      <c r="AY596" s="60"/>
      <c r="AZ596" s="60"/>
      <c r="BA596" s="60"/>
      <c r="BB596" s="60"/>
      <c r="BC596" s="60"/>
      <c r="BD596" s="60"/>
      <c r="BE596" s="60"/>
      <c r="BF596" s="60"/>
      <c r="BG596" s="60"/>
      <c r="BH596" s="60"/>
      <c r="BI596" s="60"/>
      <c r="BJ596" s="60"/>
      <c r="BK596" s="60"/>
      <c r="BL596" s="60"/>
      <c r="BM596" s="60"/>
      <c r="BN596" s="60"/>
      <c r="BO596" s="60"/>
      <c r="BP596" s="60"/>
      <c r="BQ596" s="60"/>
      <c r="BR596" s="60"/>
      <c r="BS596" s="60"/>
      <c r="BT596" s="60"/>
      <c r="BU596" s="60"/>
      <c r="BV596" s="60"/>
      <c r="BW596" s="60"/>
      <c r="BX596" s="60"/>
      <c r="BY596" s="60"/>
      <c r="BZ596" s="60"/>
      <c r="CA596" s="60"/>
      <c r="CB596" s="60"/>
    </row>
    <row r="597" spans="1:80" s="62" customFormat="1" x14ac:dyDescent="0.25">
      <c r="A597" s="47"/>
      <c r="B597" s="15" t="s">
        <v>32</v>
      </c>
      <c r="C597" s="64"/>
      <c r="D597" s="69">
        <v>0.3</v>
      </c>
      <c r="E597" s="48">
        <v>0.3</v>
      </c>
      <c r="F597" s="49"/>
      <c r="G597" s="51"/>
      <c r="H597" s="17"/>
      <c r="I597" s="49"/>
      <c r="J597" s="40"/>
      <c r="K597" s="21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  <c r="AA597" s="60"/>
      <c r="AB597" s="60"/>
      <c r="AC597" s="60"/>
      <c r="AD597" s="60"/>
      <c r="AE597" s="60"/>
      <c r="AF597" s="60"/>
      <c r="AG597" s="60"/>
      <c r="AH597" s="60"/>
      <c r="AI597" s="60"/>
      <c r="AJ597" s="60"/>
      <c r="AK597" s="60"/>
      <c r="AL597" s="60"/>
      <c r="AM597" s="60"/>
      <c r="AN597" s="60"/>
      <c r="AO597" s="60"/>
      <c r="AP597" s="60"/>
      <c r="AQ597" s="60"/>
      <c r="AR597" s="60"/>
      <c r="AS597" s="60"/>
      <c r="AT597" s="60"/>
      <c r="AU597" s="60"/>
      <c r="AV597" s="60"/>
      <c r="AW597" s="60"/>
      <c r="AX597" s="60"/>
      <c r="AY597" s="60"/>
      <c r="AZ597" s="60"/>
      <c r="BA597" s="60"/>
      <c r="BB597" s="60"/>
      <c r="BC597" s="60"/>
      <c r="BD597" s="60"/>
      <c r="BE597" s="60"/>
      <c r="BF597" s="60"/>
      <c r="BG597" s="60"/>
      <c r="BH597" s="60"/>
      <c r="BI597" s="60"/>
      <c r="BJ597" s="60"/>
      <c r="BK597" s="60"/>
      <c r="BL597" s="60"/>
      <c r="BM597" s="60"/>
      <c r="BN597" s="60"/>
      <c r="BO597" s="60"/>
      <c r="BP597" s="60"/>
      <c r="BQ597" s="60"/>
      <c r="BR597" s="60"/>
      <c r="BS597" s="60"/>
      <c r="BT597" s="60"/>
      <c r="BU597" s="60"/>
      <c r="BV597" s="60"/>
      <c r="BW597" s="60"/>
      <c r="BX597" s="60"/>
      <c r="BY597" s="60"/>
      <c r="BZ597" s="60"/>
      <c r="CA597" s="60"/>
      <c r="CB597" s="60"/>
    </row>
    <row r="598" spans="1:80" s="62" customFormat="1" x14ac:dyDescent="0.25">
      <c r="A598" s="47"/>
      <c r="B598" s="15" t="s">
        <v>74</v>
      </c>
      <c r="C598" s="64"/>
      <c r="D598" s="69">
        <v>4</v>
      </c>
      <c r="E598" s="48">
        <v>4</v>
      </c>
      <c r="F598" s="49"/>
      <c r="G598" s="51"/>
      <c r="H598" s="49"/>
      <c r="I598" s="49"/>
      <c r="J598" s="40"/>
      <c r="K598" s="21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  <c r="AA598" s="60"/>
      <c r="AB598" s="60"/>
      <c r="AC598" s="60"/>
      <c r="AD598" s="60"/>
      <c r="AE598" s="60"/>
      <c r="AF598" s="60"/>
      <c r="AG598" s="60"/>
      <c r="AH598" s="60"/>
      <c r="AI598" s="60"/>
      <c r="AJ598" s="60"/>
      <c r="AK598" s="60"/>
      <c r="AL598" s="60"/>
      <c r="AM598" s="60"/>
      <c r="AN598" s="60"/>
      <c r="AO598" s="60"/>
      <c r="AP598" s="60"/>
      <c r="AQ598" s="60"/>
      <c r="AR598" s="60"/>
      <c r="AS598" s="60"/>
      <c r="AT598" s="60"/>
      <c r="AU598" s="60"/>
      <c r="AV598" s="60"/>
      <c r="AW598" s="60"/>
      <c r="AX598" s="60"/>
      <c r="AY598" s="60"/>
      <c r="AZ598" s="60"/>
      <c r="BA598" s="60"/>
      <c r="BB598" s="60"/>
      <c r="BC598" s="60"/>
      <c r="BD598" s="60"/>
      <c r="BE598" s="60"/>
      <c r="BF598" s="60"/>
      <c r="BG598" s="60"/>
      <c r="BH598" s="60"/>
      <c r="BI598" s="60"/>
      <c r="BJ598" s="60"/>
      <c r="BK598" s="60"/>
      <c r="BL598" s="60"/>
      <c r="BM598" s="60"/>
      <c r="BN598" s="60"/>
      <c r="BO598" s="60"/>
      <c r="BP598" s="60"/>
      <c r="BQ598" s="60"/>
      <c r="BR598" s="60"/>
      <c r="BS598" s="60"/>
      <c r="BT598" s="60"/>
      <c r="BU598" s="60"/>
      <c r="BV598" s="60"/>
      <c r="BW598" s="60"/>
      <c r="BX598" s="60"/>
      <c r="BY598" s="60"/>
      <c r="BZ598" s="60"/>
      <c r="CA598" s="60"/>
      <c r="CB598" s="60"/>
    </row>
    <row r="599" spans="1:80" s="62" customFormat="1" x14ac:dyDescent="0.25">
      <c r="A599" s="47"/>
      <c r="B599" s="15" t="s">
        <v>139</v>
      </c>
      <c r="C599" s="64"/>
      <c r="D599" s="126">
        <v>4.0999999999999996</v>
      </c>
      <c r="E599" s="48">
        <v>4</v>
      </c>
      <c r="F599" s="51"/>
      <c r="G599" s="17"/>
      <c r="H599" s="51"/>
      <c r="I599" s="17"/>
      <c r="J599" s="40"/>
      <c r="K599" s="21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  <c r="AA599" s="60"/>
      <c r="AB599" s="60"/>
      <c r="AC599" s="60"/>
      <c r="AD599" s="60"/>
      <c r="AE599" s="60"/>
      <c r="AF599" s="60"/>
      <c r="AG599" s="60"/>
      <c r="AH599" s="60"/>
      <c r="AI599" s="60"/>
      <c r="AJ599" s="60"/>
      <c r="AK599" s="60"/>
      <c r="AL599" s="60"/>
      <c r="AM599" s="60"/>
      <c r="AN599" s="60"/>
      <c r="AO599" s="60"/>
      <c r="AP599" s="60"/>
      <c r="AQ599" s="60"/>
      <c r="AR599" s="60"/>
      <c r="AS599" s="60"/>
      <c r="AT599" s="60"/>
      <c r="AU599" s="60"/>
      <c r="AV599" s="60"/>
      <c r="AW599" s="60"/>
      <c r="AX599" s="60"/>
      <c r="AY599" s="60"/>
      <c r="AZ599" s="60"/>
      <c r="BA599" s="60"/>
      <c r="BB599" s="60"/>
      <c r="BC599" s="60"/>
      <c r="BD599" s="60"/>
      <c r="BE599" s="60"/>
      <c r="BF599" s="60"/>
      <c r="BG599" s="60"/>
      <c r="BH599" s="60"/>
      <c r="BI599" s="60"/>
      <c r="BJ599" s="60"/>
      <c r="BK599" s="60"/>
      <c r="BL599" s="60"/>
      <c r="BM599" s="60"/>
      <c r="BN599" s="60"/>
      <c r="BO599" s="60"/>
      <c r="BP599" s="60"/>
      <c r="BQ599" s="60"/>
      <c r="BR599" s="60"/>
      <c r="BS599" s="60"/>
      <c r="BT599" s="60"/>
      <c r="BU599" s="60"/>
      <c r="BV599" s="60"/>
      <c r="BW599" s="60"/>
      <c r="BX599" s="60"/>
      <c r="BY599" s="60"/>
      <c r="BZ599" s="60"/>
      <c r="CA599" s="60"/>
      <c r="CB599" s="60"/>
    </row>
    <row r="600" spans="1:80" x14ac:dyDescent="0.25">
      <c r="A600" s="47"/>
      <c r="B600" s="15" t="s">
        <v>33</v>
      </c>
      <c r="C600" s="64"/>
      <c r="D600" s="82">
        <v>150</v>
      </c>
      <c r="E600" s="82">
        <v>150</v>
      </c>
      <c r="F600" s="51"/>
      <c r="H600" s="51"/>
      <c r="J600" s="40"/>
    </row>
    <row r="601" spans="1:80" x14ac:dyDescent="0.25">
      <c r="A601" s="47" t="s">
        <v>60</v>
      </c>
      <c r="C601" s="48">
        <v>20</v>
      </c>
      <c r="D601" s="126">
        <v>20</v>
      </c>
      <c r="E601" s="48">
        <v>20</v>
      </c>
      <c r="F601" s="82">
        <v>1.6</v>
      </c>
      <c r="G601" s="81">
        <v>0.2</v>
      </c>
      <c r="H601" s="121">
        <v>9.8000000000000007</v>
      </c>
      <c r="I601" s="332">
        <v>47</v>
      </c>
      <c r="J601" s="40"/>
    </row>
    <row r="602" spans="1:80" x14ac:dyDescent="0.25">
      <c r="A602" s="66" t="s">
        <v>39</v>
      </c>
      <c r="B602" s="67"/>
      <c r="C602" s="68">
        <v>408</v>
      </c>
      <c r="D602" s="45"/>
      <c r="E602" s="44"/>
      <c r="F602" s="45">
        <f>SUM(F583:F601)</f>
        <v>11.99</v>
      </c>
      <c r="G602" s="45">
        <f>SUM(G583:G601)</f>
        <v>13.53</v>
      </c>
      <c r="H602" s="45">
        <f>SUM(H583:H601)</f>
        <v>57.94</v>
      </c>
      <c r="I602" s="45">
        <f>SUM(I583:I601)</f>
        <v>399.5</v>
      </c>
      <c r="J602" s="46"/>
    </row>
    <row r="603" spans="1:80" x14ac:dyDescent="0.25">
      <c r="A603" s="66" t="s">
        <v>92</v>
      </c>
      <c r="B603" s="67"/>
      <c r="C603" s="150">
        <f>C538+C541+C581+C602</f>
        <v>1432</v>
      </c>
      <c r="D603" s="111"/>
      <c r="E603" s="44"/>
      <c r="F603" s="45">
        <f>F538+F541+F581+F602</f>
        <v>38.440000000000005</v>
      </c>
      <c r="G603" s="45">
        <f>G538+G541+G581+G602</f>
        <v>43.940000000000005</v>
      </c>
      <c r="H603" s="45">
        <f>H538+H541+H581+H602</f>
        <v>183</v>
      </c>
      <c r="I603" s="45">
        <f>I538+I541+I581+I602</f>
        <v>1278.5999999999999</v>
      </c>
      <c r="J603" s="46"/>
    </row>
    <row r="604" spans="1:80" x14ac:dyDescent="0.25">
      <c r="C604" s="72"/>
      <c r="D604" s="15"/>
      <c r="E604" s="113"/>
      <c r="J604" s="115"/>
    </row>
    <row r="605" spans="1:80" s="167" customFormat="1" x14ac:dyDescent="0.25">
      <c r="A605" s="15" t="s">
        <v>245</v>
      </c>
      <c r="B605" s="15"/>
      <c r="C605" s="88"/>
      <c r="D605" s="15"/>
      <c r="E605" s="15"/>
      <c r="F605" s="17"/>
      <c r="G605" s="17"/>
      <c r="H605" s="17"/>
      <c r="I605" s="17"/>
      <c r="J605" s="117"/>
      <c r="K605" s="15"/>
      <c r="L605" s="166"/>
      <c r="M605" s="166"/>
      <c r="N605" s="166"/>
      <c r="O605" s="166"/>
      <c r="P605" s="166"/>
      <c r="Q605" s="166"/>
      <c r="R605" s="166"/>
      <c r="S605" s="166"/>
      <c r="T605" s="166"/>
      <c r="U605" s="166"/>
      <c r="V605" s="166"/>
      <c r="W605" s="166"/>
      <c r="X605" s="166"/>
      <c r="Y605" s="166"/>
      <c r="Z605" s="166"/>
      <c r="AA605" s="166"/>
      <c r="AB605" s="166"/>
      <c r="AC605" s="166"/>
      <c r="AD605" s="166"/>
      <c r="AE605" s="166"/>
      <c r="AF605" s="166"/>
      <c r="AG605" s="166"/>
      <c r="AH605" s="166"/>
      <c r="AI605" s="166"/>
      <c r="AJ605" s="166"/>
      <c r="AK605" s="166"/>
      <c r="AL605" s="166"/>
      <c r="AM605" s="166"/>
      <c r="AN605" s="166"/>
      <c r="AO605" s="166"/>
      <c r="AP605" s="166"/>
      <c r="AQ605" s="166"/>
      <c r="AR605" s="166"/>
      <c r="AS605" s="166"/>
      <c r="AT605" s="166"/>
      <c r="AU605" s="166"/>
      <c r="AV605" s="166"/>
      <c r="AW605" s="166"/>
      <c r="AX605" s="166"/>
      <c r="AY605" s="166"/>
      <c r="AZ605" s="166"/>
      <c r="BA605" s="166"/>
      <c r="BB605" s="166"/>
      <c r="BC605" s="166"/>
      <c r="BD605" s="166"/>
      <c r="BE605" s="166"/>
      <c r="BF605" s="166"/>
      <c r="BG605" s="166"/>
      <c r="BH605" s="166"/>
      <c r="BI605" s="166"/>
      <c r="BJ605" s="166"/>
      <c r="BK605" s="166"/>
      <c r="BL605" s="166"/>
      <c r="BM605" s="166"/>
      <c r="BN605" s="166"/>
      <c r="BO605" s="166"/>
      <c r="BP605" s="166"/>
      <c r="BQ605" s="166"/>
      <c r="BR605" s="166"/>
      <c r="BS605" s="166"/>
      <c r="BT605" s="166"/>
      <c r="BU605" s="166"/>
      <c r="BV605" s="166"/>
      <c r="BW605" s="166"/>
      <c r="BX605" s="166"/>
      <c r="BY605" s="166"/>
      <c r="BZ605" s="166"/>
      <c r="CA605" s="166"/>
      <c r="CB605" s="166"/>
    </row>
    <row r="606" spans="1:80" ht="31.5" customHeight="1" x14ac:dyDescent="0.25">
      <c r="A606" s="409" t="s">
        <v>4</v>
      </c>
      <c r="B606" s="409"/>
      <c r="C606" s="410" t="s">
        <v>5</v>
      </c>
      <c r="D606" s="29" t="s">
        <v>6</v>
      </c>
      <c r="E606" s="30" t="s">
        <v>6</v>
      </c>
      <c r="F606" s="14" t="s">
        <v>7</v>
      </c>
      <c r="G606" s="14"/>
      <c r="H606" s="14"/>
      <c r="I606" s="29" t="s">
        <v>8</v>
      </c>
      <c r="J606" s="31" t="s">
        <v>9</v>
      </c>
    </row>
    <row r="607" spans="1:80" ht="32.25" customHeight="1" x14ac:dyDescent="0.25">
      <c r="A607" s="411" t="s">
        <v>10</v>
      </c>
      <c r="B607" s="411"/>
      <c r="C607" s="410"/>
      <c r="D607" s="35" t="s">
        <v>11</v>
      </c>
      <c r="E607" s="36" t="s">
        <v>11</v>
      </c>
      <c r="F607" s="37"/>
      <c r="G607" s="38"/>
      <c r="H607" s="39"/>
      <c r="I607" s="35" t="s">
        <v>12</v>
      </c>
      <c r="J607" s="40"/>
    </row>
    <row r="608" spans="1:80" x14ac:dyDescent="0.25">
      <c r="A608" s="411"/>
      <c r="B608" s="411"/>
      <c r="C608" s="410"/>
      <c r="D608" s="44" t="s">
        <v>13</v>
      </c>
      <c r="E608" s="44" t="s">
        <v>14</v>
      </c>
      <c r="F608" s="44" t="s">
        <v>15</v>
      </c>
      <c r="G608" s="44" t="s">
        <v>16</v>
      </c>
      <c r="H608" s="45" t="s">
        <v>17</v>
      </c>
      <c r="I608" s="45" t="s">
        <v>18</v>
      </c>
      <c r="J608" s="46"/>
    </row>
    <row r="609" spans="1:80" x14ac:dyDescent="0.25">
      <c r="A609" s="71"/>
      <c r="B609" s="72" t="s">
        <v>19</v>
      </c>
      <c r="C609" s="73"/>
      <c r="D609" s="341"/>
      <c r="E609" s="328"/>
      <c r="F609" s="29"/>
      <c r="G609" s="30"/>
      <c r="H609" s="74"/>
      <c r="I609" s="29"/>
      <c r="J609" s="31"/>
    </row>
    <row r="610" spans="1:80" s="53" customFormat="1" x14ac:dyDescent="0.25">
      <c r="A610" s="47" t="s">
        <v>246</v>
      </c>
      <c r="B610" s="15"/>
      <c r="C610" s="48">
        <v>180</v>
      </c>
      <c r="D610" s="49"/>
      <c r="E610" s="51"/>
      <c r="F610" s="51">
        <v>8.01</v>
      </c>
      <c r="G610" s="51">
        <v>7.56</v>
      </c>
      <c r="H610" s="51">
        <v>29.61</v>
      </c>
      <c r="I610" s="49">
        <v>219</v>
      </c>
      <c r="J610" s="40" t="s">
        <v>247</v>
      </c>
      <c r="K610" s="21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  <c r="AA610" s="20"/>
      <c r="AB610" s="20"/>
      <c r="AC610" s="20"/>
      <c r="AD610" s="20"/>
      <c r="AE610" s="20"/>
      <c r="AF610" s="20"/>
      <c r="AG610" s="20"/>
      <c r="AH610" s="20"/>
      <c r="AI610" s="20"/>
      <c r="AJ610" s="20"/>
      <c r="AK610" s="20"/>
      <c r="AL610" s="20"/>
      <c r="AM610" s="20"/>
      <c r="AN610" s="20"/>
      <c r="AO610" s="20"/>
      <c r="AP610" s="20"/>
      <c r="AQ610" s="20"/>
      <c r="AR610" s="20"/>
      <c r="AS610" s="20"/>
      <c r="AT610" s="20"/>
      <c r="AU610" s="20"/>
      <c r="AV610" s="20"/>
      <c r="AW610" s="20"/>
      <c r="AX610" s="20"/>
      <c r="AY610" s="20"/>
      <c r="AZ610" s="20"/>
      <c r="BA610" s="20"/>
      <c r="BB610" s="20"/>
      <c r="BC610" s="20"/>
      <c r="BD610" s="20"/>
      <c r="BE610" s="20"/>
      <c r="BF610" s="20"/>
      <c r="BG610" s="20"/>
      <c r="BH610" s="20"/>
      <c r="BI610" s="20"/>
      <c r="BJ610" s="20"/>
      <c r="BK610" s="20"/>
      <c r="BL610" s="20"/>
      <c r="BM610" s="20"/>
      <c r="BN610" s="20"/>
      <c r="BO610" s="20"/>
      <c r="BP610" s="20"/>
      <c r="BQ610" s="20"/>
      <c r="BR610" s="20"/>
      <c r="BS610" s="20"/>
      <c r="BT610" s="20"/>
      <c r="BU610" s="20"/>
      <c r="BV610" s="20"/>
      <c r="BW610" s="20"/>
      <c r="BX610" s="20"/>
      <c r="BY610" s="20"/>
      <c r="BZ610" s="20"/>
      <c r="CA610" s="20"/>
      <c r="CB610" s="20"/>
    </row>
    <row r="611" spans="1:80" s="53" customFormat="1" x14ac:dyDescent="0.25">
      <c r="A611" s="47"/>
      <c r="B611" s="15" t="s">
        <v>54</v>
      </c>
      <c r="C611" s="104"/>
      <c r="D611" s="49">
        <v>14</v>
      </c>
      <c r="E611" s="51">
        <v>14</v>
      </c>
      <c r="F611" s="51"/>
      <c r="G611" s="51"/>
      <c r="H611" s="51"/>
      <c r="I611" s="49"/>
      <c r="J611" s="40"/>
      <c r="K611" s="21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  <c r="AA611" s="20"/>
      <c r="AB611" s="20"/>
      <c r="AC611" s="20"/>
      <c r="AD611" s="20"/>
      <c r="AE611" s="20"/>
      <c r="AF611" s="20"/>
      <c r="AG611" s="20"/>
      <c r="AH611" s="20"/>
      <c r="AI611" s="20"/>
      <c r="AJ611" s="20"/>
      <c r="AK611" s="20"/>
      <c r="AL611" s="20"/>
      <c r="AM611" s="20"/>
      <c r="AN611" s="20"/>
      <c r="AO611" s="20"/>
      <c r="AP611" s="20"/>
      <c r="AQ611" s="20"/>
      <c r="AR611" s="20"/>
      <c r="AS611" s="20"/>
      <c r="AT611" s="20"/>
      <c r="AU611" s="20"/>
      <c r="AV611" s="20"/>
      <c r="AW611" s="20"/>
      <c r="AX611" s="20"/>
      <c r="AY611" s="20"/>
      <c r="AZ611" s="20"/>
      <c r="BA611" s="20"/>
      <c r="BB611" s="20"/>
      <c r="BC611" s="20"/>
      <c r="BD611" s="20"/>
      <c r="BE611" s="20"/>
      <c r="BF611" s="20"/>
      <c r="BG611" s="20"/>
      <c r="BH611" s="20"/>
      <c r="BI611" s="20"/>
      <c r="BJ611" s="20"/>
      <c r="BK611" s="20"/>
      <c r="BL611" s="20"/>
      <c r="BM611" s="20"/>
      <c r="BN611" s="20"/>
      <c r="BO611" s="20"/>
      <c r="BP611" s="20"/>
      <c r="BQ611" s="20"/>
      <c r="BR611" s="20"/>
      <c r="BS611" s="20"/>
      <c r="BT611" s="20"/>
      <c r="BU611" s="20"/>
      <c r="BV611" s="20"/>
      <c r="BW611" s="20"/>
      <c r="BX611" s="20"/>
      <c r="BY611" s="20"/>
      <c r="BZ611" s="20"/>
      <c r="CA611" s="20"/>
      <c r="CB611" s="20"/>
    </row>
    <row r="612" spans="1:80" s="53" customFormat="1" x14ac:dyDescent="0.25">
      <c r="A612" s="47"/>
      <c r="B612" s="15" t="s">
        <v>74</v>
      </c>
      <c r="C612" s="104"/>
      <c r="D612" s="49">
        <v>1</v>
      </c>
      <c r="E612" s="51">
        <v>1</v>
      </c>
      <c r="F612" s="51"/>
      <c r="G612" s="51"/>
      <c r="H612" s="51"/>
      <c r="I612" s="49"/>
      <c r="J612" s="40"/>
      <c r="K612" s="21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  <c r="AA612" s="20"/>
      <c r="AB612" s="20"/>
      <c r="AC612" s="20"/>
      <c r="AD612" s="20"/>
      <c r="AE612" s="20"/>
      <c r="AF612" s="20"/>
      <c r="AG612" s="20"/>
      <c r="AH612" s="20"/>
      <c r="AI612" s="20"/>
      <c r="AJ612" s="20"/>
      <c r="AK612" s="20"/>
      <c r="AL612" s="20"/>
      <c r="AM612" s="20"/>
      <c r="AN612" s="20"/>
      <c r="AO612" s="20"/>
      <c r="AP612" s="20"/>
      <c r="AQ612" s="20"/>
      <c r="AR612" s="20"/>
      <c r="AS612" s="20"/>
      <c r="AT612" s="20"/>
      <c r="AU612" s="20"/>
      <c r="AV612" s="20"/>
      <c r="AW612" s="20"/>
      <c r="AX612" s="20"/>
      <c r="AY612" s="20"/>
      <c r="AZ612" s="20"/>
      <c r="BA612" s="20"/>
      <c r="BB612" s="20"/>
      <c r="BC612" s="20"/>
      <c r="BD612" s="20"/>
      <c r="BE612" s="20"/>
      <c r="BF612" s="20"/>
      <c r="BG612" s="20"/>
      <c r="BH612" s="20"/>
      <c r="BI612" s="20"/>
      <c r="BJ612" s="20"/>
      <c r="BK612" s="20"/>
      <c r="BL612" s="20"/>
      <c r="BM612" s="20"/>
      <c r="BN612" s="20"/>
      <c r="BO612" s="20"/>
      <c r="BP612" s="20"/>
      <c r="BQ612" s="20"/>
      <c r="BR612" s="20"/>
      <c r="BS612" s="20"/>
      <c r="BT612" s="20"/>
      <c r="BU612" s="20"/>
      <c r="BV612" s="20"/>
      <c r="BW612" s="20"/>
      <c r="BX612" s="20"/>
      <c r="BY612" s="20"/>
      <c r="BZ612" s="20"/>
      <c r="CA612" s="20"/>
      <c r="CB612" s="20"/>
    </row>
    <row r="613" spans="1:80" s="53" customFormat="1" x14ac:dyDescent="0.25">
      <c r="A613" s="47"/>
      <c r="B613" s="15" t="s">
        <v>24</v>
      </c>
      <c r="C613" s="104"/>
      <c r="D613" s="49">
        <v>136</v>
      </c>
      <c r="E613" s="51">
        <v>136</v>
      </c>
      <c r="F613" s="51"/>
      <c r="G613" s="51"/>
      <c r="H613" s="51"/>
      <c r="I613" s="49"/>
      <c r="J613" s="40"/>
      <c r="K613" s="21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  <c r="AA613" s="20"/>
      <c r="AB613" s="20"/>
      <c r="AC613" s="20"/>
      <c r="AD613" s="20"/>
      <c r="AE613" s="20"/>
      <c r="AF613" s="20"/>
      <c r="AG613" s="20"/>
      <c r="AH613" s="20"/>
      <c r="AI613" s="20"/>
      <c r="AJ613" s="20"/>
      <c r="AK613" s="20"/>
      <c r="AL613" s="20"/>
      <c r="AM613" s="20"/>
      <c r="AN613" s="20"/>
      <c r="AO613" s="20"/>
      <c r="AP613" s="20"/>
      <c r="AQ613" s="20"/>
      <c r="AR613" s="20"/>
      <c r="AS613" s="20"/>
      <c r="AT613" s="20"/>
      <c r="AU613" s="20"/>
      <c r="AV613" s="20"/>
      <c r="AW613" s="20"/>
      <c r="AX613" s="20"/>
      <c r="AY613" s="20"/>
      <c r="AZ613" s="20"/>
      <c r="BA613" s="20"/>
      <c r="BB613" s="20"/>
      <c r="BC613" s="20"/>
      <c r="BD613" s="20"/>
      <c r="BE613" s="20"/>
      <c r="BF613" s="20"/>
      <c r="BG613" s="20"/>
      <c r="BH613" s="20"/>
      <c r="BI613" s="20"/>
      <c r="BJ613" s="20"/>
      <c r="BK613" s="20"/>
      <c r="BL613" s="20"/>
      <c r="BM613" s="20"/>
      <c r="BN613" s="20"/>
      <c r="BO613" s="20"/>
      <c r="BP613" s="20"/>
      <c r="BQ613" s="20"/>
      <c r="BR613" s="20"/>
      <c r="BS613" s="20"/>
      <c r="BT613" s="20"/>
      <c r="BU613" s="20"/>
      <c r="BV613" s="20"/>
      <c r="BW613" s="20"/>
      <c r="BX613" s="20"/>
      <c r="BY613" s="20"/>
      <c r="BZ613" s="20"/>
      <c r="CA613" s="20"/>
      <c r="CB613" s="20"/>
    </row>
    <row r="614" spans="1:80" s="53" customFormat="1" x14ac:dyDescent="0.25">
      <c r="A614" s="47"/>
      <c r="B614" s="15" t="s">
        <v>33</v>
      </c>
      <c r="C614" s="104"/>
      <c r="D614" s="51">
        <v>30</v>
      </c>
      <c r="E614" s="51">
        <v>30</v>
      </c>
      <c r="F614" s="49"/>
      <c r="G614" s="51"/>
      <c r="H614" s="17"/>
      <c r="I614" s="49"/>
      <c r="J614" s="40"/>
      <c r="K614" s="21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  <c r="AA614" s="20"/>
      <c r="AB614" s="20"/>
      <c r="AC614" s="20"/>
      <c r="AD614" s="20"/>
      <c r="AE614" s="20"/>
      <c r="AF614" s="20"/>
      <c r="AG614" s="20"/>
      <c r="AH614" s="20"/>
      <c r="AI614" s="20"/>
      <c r="AJ614" s="20"/>
      <c r="AK614" s="20"/>
      <c r="AL614" s="20"/>
      <c r="AM614" s="20"/>
      <c r="AN614" s="20"/>
      <c r="AO614" s="20"/>
      <c r="AP614" s="20"/>
      <c r="AQ614" s="20"/>
      <c r="AR614" s="20"/>
      <c r="AS614" s="20"/>
      <c r="AT614" s="20"/>
      <c r="AU614" s="20"/>
      <c r="AV614" s="20"/>
      <c r="AW614" s="20"/>
      <c r="AX614" s="20"/>
      <c r="AY614" s="20"/>
      <c r="AZ614" s="20"/>
      <c r="BA614" s="20"/>
      <c r="BB614" s="20"/>
      <c r="BC614" s="20"/>
      <c r="BD614" s="20"/>
      <c r="BE614" s="20"/>
      <c r="BF614" s="20"/>
      <c r="BG614" s="20"/>
      <c r="BH614" s="20"/>
      <c r="BI614" s="20"/>
      <c r="BJ614" s="20"/>
      <c r="BK614" s="20"/>
      <c r="BL614" s="20"/>
      <c r="BM614" s="20"/>
      <c r="BN614" s="20"/>
      <c r="BO614" s="20"/>
      <c r="BP614" s="20"/>
      <c r="BQ614" s="20"/>
      <c r="BR614" s="20"/>
      <c r="BS614" s="20"/>
      <c r="BT614" s="20"/>
      <c r="BU614" s="20"/>
      <c r="BV614" s="20"/>
      <c r="BW614" s="20"/>
      <c r="BX614" s="20"/>
      <c r="BY614" s="20"/>
      <c r="BZ614" s="20"/>
      <c r="CA614" s="20"/>
      <c r="CB614" s="20"/>
    </row>
    <row r="615" spans="1:80" s="53" customFormat="1" x14ac:dyDescent="0.25">
      <c r="A615" s="47"/>
      <c r="B615" s="15" t="s">
        <v>28</v>
      </c>
      <c r="C615" s="48"/>
      <c r="D615" s="17">
        <v>1</v>
      </c>
      <c r="E615" s="51">
        <v>1</v>
      </c>
      <c r="F615" s="49"/>
      <c r="G615" s="51"/>
      <c r="H615" s="17"/>
      <c r="I615" s="49"/>
      <c r="J615" s="40"/>
      <c r="K615" s="21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20"/>
      <c r="AO615" s="20"/>
      <c r="AP615" s="20"/>
      <c r="AQ615" s="20"/>
      <c r="AR615" s="20"/>
      <c r="AS615" s="20"/>
      <c r="AT615" s="20"/>
      <c r="AU615" s="20"/>
      <c r="AV615" s="20"/>
      <c r="AW615" s="20"/>
      <c r="AX615" s="20"/>
      <c r="AY615" s="20"/>
      <c r="AZ615" s="20"/>
      <c r="BA615" s="20"/>
      <c r="BB615" s="20"/>
      <c r="BC615" s="20"/>
      <c r="BD615" s="20"/>
      <c r="BE615" s="20"/>
      <c r="BF615" s="20"/>
      <c r="BG615" s="20"/>
      <c r="BH615" s="20"/>
      <c r="BI615" s="20"/>
      <c r="BJ615" s="20"/>
      <c r="BK615" s="20"/>
      <c r="BL615" s="20"/>
      <c r="BM615" s="20"/>
      <c r="BN615" s="20"/>
      <c r="BO615" s="20"/>
      <c r="BP615" s="20"/>
      <c r="BQ615" s="20"/>
      <c r="BR615" s="20"/>
      <c r="BS615" s="20"/>
      <c r="BT615" s="20"/>
      <c r="BU615" s="20"/>
      <c r="BV615" s="20"/>
      <c r="BW615" s="20"/>
      <c r="BX615" s="20"/>
      <c r="BY615" s="20"/>
      <c r="BZ615" s="20"/>
      <c r="CA615" s="20"/>
      <c r="CB615" s="20"/>
    </row>
    <row r="616" spans="1:80" s="53" customFormat="1" x14ac:dyDescent="0.25">
      <c r="A616" s="47"/>
      <c r="B616" s="15" t="s">
        <v>27</v>
      </c>
      <c r="C616" s="48"/>
      <c r="D616" s="17">
        <v>1</v>
      </c>
      <c r="E616" s="51">
        <v>1</v>
      </c>
      <c r="F616" s="49"/>
      <c r="G616" s="51"/>
      <c r="H616" s="17"/>
      <c r="I616" s="49"/>
      <c r="J616" s="40"/>
      <c r="K616" s="21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  <c r="AN616" s="20"/>
      <c r="AO616" s="20"/>
      <c r="AP616" s="20"/>
      <c r="AQ616" s="20"/>
      <c r="AR616" s="20"/>
      <c r="AS616" s="20"/>
      <c r="AT616" s="20"/>
      <c r="AU616" s="20"/>
      <c r="AV616" s="20"/>
      <c r="AW616" s="20"/>
      <c r="AX616" s="20"/>
      <c r="AY616" s="20"/>
      <c r="AZ616" s="20"/>
      <c r="BA616" s="20"/>
      <c r="BB616" s="20"/>
      <c r="BC616" s="20"/>
      <c r="BD616" s="20"/>
      <c r="BE616" s="20"/>
      <c r="BF616" s="20"/>
      <c r="BG616" s="20"/>
      <c r="BH616" s="20"/>
      <c r="BI616" s="20"/>
      <c r="BJ616" s="20"/>
      <c r="BK616" s="20"/>
      <c r="BL616" s="20"/>
      <c r="BM616" s="20"/>
      <c r="BN616" s="20"/>
      <c r="BO616" s="20"/>
      <c r="BP616" s="20"/>
      <c r="BQ616" s="20"/>
      <c r="BR616" s="20"/>
      <c r="BS616" s="20"/>
      <c r="BT616" s="20"/>
      <c r="BU616" s="20"/>
      <c r="BV616" s="20"/>
      <c r="BW616" s="20"/>
      <c r="BX616" s="20"/>
      <c r="BY616" s="20"/>
      <c r="BZ616" s="20"/>
      <c r="CA616" s="20"/>
      <c r="CB616" s="20"/>
    </row>
    <row r="617" spans="1:80" s="144" customFormat="1" x14ac:dyDescent="0.25">
      <c r="A617" s="54" t="s">
        <v>29</v>
      </c>
      <c r="B617" s="21"/>
      <c r="C617" s="55" t="s">
        <v>321</v>
      </c>
      <c r="D617" s="56"/>
      <c r="E617" s="57"/>
      <c r="F617" s="58">
        <v>0.05</v>
      </c>
      <c r="G617" s="59">
        <v>0.01</v>
      </c>
      <c r="H617" s="24">
        <v>4.42</v>
      </c>
      <c r="I617" s="59">
        <v>18</v>
      </c>
      <c r="J617" s="40" t="s">
        <v>31</v>
      </c>
      <c r="K617" s="21"/>
      <c r="L617" s="98"/>
      <c r="M617" s="98"/>
      <c r="N617" s="98"/>
      <c r="O617" s="98"/>
      <c r="P617" s="98"/>
      <c r="Q617" s="98"/>
      <c r="R617" s="98"/>
      <c r="S617" s="98"/>
      <c r="T617" s="98"/>
      <c r="U617" s="98"/>
      <c r="V617" s="98"/>
      <c r="W617" s="98"/>
      <c r="X617" s="98"/>
      <c r="Y617" s="98"/>
      <c r="Z617" s="98"/>
      <c r="AA617" s="98"/>
      <c r="AB617" s="98"/>
      <c r="AC617" s="98"/>
      <c r="AD617" s="98"/>
      <c r="AE617" s="98"/>
      <c r="AF617" s="98"/>
      <c r="AG617" s="98"/>
      <c r="AH617" s="98"/>
      <c r="AI617" s="98"/>
      <c r="AJ617" s="98"/>
      <c r="AK617" s="98"/>
      <c r="AL617" s="98"/>
      <c r="AM617" s="98"/>
      <c r="AN617" s="98"/>
      <c r="AO617" s="98"/>
      <c r="AP617" s="98"/>
      <c r="AQ617" s="98"/>
      <c r="AR617" s="98"/>
      <c r="AS617" s="98"/>
      <c r="AT617" s="98"/>
      <c r="AU617" s="98"/>
      <c r="AV617" s="98"/>
      <c r="AW617" s="98"/>
      <c r="AX617" s="98"/>
      <c r="AY617" s="98"/>
      <c r="AZ617" s="98"/>
      <c r="BA617" s="98"/>
      <c r="BB617" s="98"/>
      <c r="BC617" s="98"/>
      <c r="BD617" s="98"/>
      <c r="BE617" s="98"/>
      <c r="BF617" s="98"/>
      <c r="BG617" s="98"/>
      <c r="BH617" s="98"/>
      <c r="BI617" s="98"/>
      <c r="BJ617" s="98"/>
      <c r="BK617" s="98"/>
      <c r="BL617" s="98"/>
      <c r="BM617" s="98"/>
      <c r="BN617" s="98"/>
      <c r="BO617" s="98"/>
      <c r="BP617" s="98"/>
      <c r="BQ617" s="98"/>
      <c r="BR617" s="98"/>
      <c r="BS617" s="98"/>
      <c r="BT617" s="98"/>
      <c r="BU617" s="98"/>
      <c r="BV617" s="98"/>
      <c r="BW617" s="98"/>
      <c r="BX617" s="98"/>
      <c r="BY617" s="98"/>
      <c r="BZ617" s="98"/>
      <c r="CA617" s="98"/>
      <c r="CB617" s="98"/>
    </row>
    <row r="618" spans="1:80" s="144" customFormat="1" x14ac:dyDescent="0.25">
      <c r="A618" s="54"/>
      <c r="B618" s="21" t="s">
        <v>32</v>
      </c>
      <c r="C618" s="63"/>
      <c r="D618" s="25">
        <v>0.2</v>
      </c>
      <c r="E618" s="55">
        <v>0.2</v>
      </c>
      <c r="F618" s="58"/>
      <c r="G618" s="58"/>
      <c r="H618" s="59"/>
      <c r="I618" s="59"/>
      <c r="J618" s="40"/>
      <c r="K618" s="21"/>
      <c r="L618" s="98"/>
      <c r="M618" s="98"/>
      <c r="N618" s="98"/>
      <c r="O618" s="98"/>
      <c r="P618" s="98"/>
      <c r="Q618" s="98"/>
      <c r="R618" s="98"/>
      <c r="S618" s="98"/>
      <c r="T618" s="98"/>
      <c r="U618" s="98"/>
      <c r="V618" s="98"/>
      <c r="W618" s="98"/>
      <c r="X618" s="98"/>
      <c r="Y618" s="98"/>
      <c r="Z618" s="98"/>
      <c r="AA618" s="98"/>
      <c r="AB618" s="98"/>
      <c r="AC618" s="98"/>
      <c r="AD618" s="98"/>
      <c r="AE618" s="98"/>
      <c r="AF618" s="98"/>
      <c r="AG618" s="98"/>
      <c r="AH618" s="98"/>
      <c r="AI618" s="98"/>
      <c r="AJ618" s="98"/>
      <c r="AK618" s="98"/>
      <c r="AL618" s="98"/>
      <c r="AM618" s="98"/>
      <c r="AN618" s="98"/>
      <c r="AO618" s="98"/>
      <c r="AP618" s="98"/>
      <c r="AQ618" s="98"/>
      <c r="AR618" s="98"/>
      <c r="AS618" s="98"/>
      <c r="AT618" s="98"/>
      <c r="AU618" s="98"/>
      <c r="AV618" s="98"/>
      <c r="AW618" s="98"/>
      <c r="AX618" s="98"/>
      <c r="AY618" s="98"/>
      <c r="AZ618" s="98"/>
      <c r="BA618" s="98"/>
      <c r="BB618" s="98"/>
      <c r="BC618" s="98"/>
      <c r="BD618" s="98"/>
      <c r="BE618" s="98"/>
      <c r="BF618" s="98"/>
      <c r="BG618" s="98"/>
      <c r="BH618" s="98"/>
      <c r="BI618" s="98"/>
      <c r="BJ618" s="98"/>
      <c r="BK618" s="98"/>
      <c r="BL618" s="98"/>
      <c r="BM618" s="98"/>
      <c r="BN618" s="98"/>
      <c r="BO618" s="98"/>
      <c r="BP618" s="98"/>
      <c r="BQ618" s="98"/>
      <c r="BR618" s="98"/>
      <c r="BS618" s="98"/>
      <c r="BT618" s="98"/>
      <c r="BU618" s="98"/>
      <c r="BV618" s="98"/>
      <c r="BW618" s="98"/>
      <c r="BX618" s="98"/>
      <c r="BY618" s="98"/>
      <c r="BZ618" s="98"/>
      <c r="CA618" s="98"/>
      <c r="CB618" s="98"/>
    </row>
    <row r="619" spans="1:80" s="144" customFormat="1" x14ac:dyDescent="0.25">
      <c r="A619" s="54"/>
      <c r="B619" s="21" t="s">
        <v>26</v>
      </c>
      <c r="C619" s="63"/>
      <c r="D619" s="25">
        <v>4</v>
      </c>
      <c r="E619" s="55">
        <v>4</v>
      </c>
      <c r="F619" s="58"/>
      <c r="G619" s="58"/>
      <c r="H619" s="59"/>
      <c r="I619" s="58"/>
      <c r="J619" s="40"/>
      <c r="K619" s="21"/>
      <c r="L619" s="98"/>
      <c r="M619" s="98"/>
      <c r="N619" s="98"/>
      <c r="O619" s="98"/>
      <c r="P619" s="98"/>
      <c r="Q619" s="98"/>
      <c r="R619" s="98"/>
      <c r="S619" s="98"/>
      <c r="T619" s="98"/>
      <c r="U619" s="98"/>
      <c r="V619" s="98"/>
      <c r="W619" s="98"/>
      <c r="X619" s="98"/>
      <c r="Y619" s="98"/>
      <c r="Z619" s="98"/>
      <c r="AA619" s="98"/>
      <c r="AB619" s="98"/>
      <c r="AC619" s="98"/>
      <c r="AD619" s="98"/>
      <c r="AE619" s="98"/>
      <c r="AF619" s="98"/>
      <c r="AG619" s="98"/>
      <c r="AH619" s="98"/>
      <c r="AI619" s="98"/>
      <c r="AJ619" s="98"/>
      <c r="AK619" s="98"/>
      <c r="AL619" s="98"/>
      <c r="AM619" s="98"/>
      <c r="AN619" s="98"/>
      <c r="AO619" s="98"/>
      <c r="AP619" s="98"/>
      <c r="AQ619" s="98"/>
      <c r="AR619" s="98"/>
      <c r="AS619" s="98"/>
      <c r="AT619" s="98"/>
      <c r="AU619" s="98"/>
      <c r="AV619" s="98"/>
      <c r="AW619" s="98"/>
      <c r="AX619" s="98"/>
      <c r="AY619" s="98"/>
      <c r="AZ619" s="98"/>
      <c r="BA619" s="98"/>
      <c r="BB619" s="98"/>
      <c r="BC619" s="98"/>
      <c r="BD619" s="98"/>
      <c r="BE619" s="98"/>
      <c r="BF619" s="98"/>
      <c r="BG619" s="98"/>
      <c r="BH619" s="98"/>
      <c r="BI619" s="98"/>
      <c r="BJ619" s="98"/>
      <c r="BK619" s="98"/>
      <c r="BL619" s="98"/>
      <c r="BM619" s="98"/>
      <c r="BN619" s="98"/>
      <c r="BO619" s="98"/>
      <c r="BP619" s="98"/>
      <c r="BQ619" s="98"/>
      <c r="BR619" s="98"/>
      <c r="BS619" s="98"/>
      <c r="BT619" s="98"/>
      <c r="BU619" s="98"/>
      <c r="BV619" s="98"/>
      <c r="BW619" s="98"/>
      <c r="BX619" s="98"/>
      <c r="BY619" s="98"/>
      <c r="BZ619" s="98"/>
      <c r="CA619" s="98"/>
      <c r="CB619" s="98"/>
    </row>
    <row r="620" spans="1:80" s="144" customFormat="1" x14ac:dyDescent="0.25">
      <c r="A620" s="54"/>
      <c r="B620" s="21" t="s">
        <v>33</v>
      </c>
      <c r="C620" s="63"/>
      <c r="D620" s="25">
        <v>160</v>
      </c>
      <c r="E620" s="55">
        <v>160</v>
      </c>
      <c r="F620" s="58"/>
      <c r="G620" s="58"/>
      <c r="H620" s="59"/>
      <c r="I620" s="58"/>
      <c r="J620" s="40"/>
      <c r="K620" s="21"/>
      <c r="L620" s="98"/>
      <c r="M620" s="98"/>
      <c r="N620" s="98"/>
      <c r="O620" s="98"/>
      <c r="P620" s="98"/>
      <c r="Q620" s="98"/>
      <c r="R620" s="98"/>
      <c r="S620" s="98"/>
      <c r="T620" s="98"/>
      <c r="U620" s="98"/>
      <c r="V620" s="98"/>
      <c r="W620" s="98"/>
      <c r="X620" s="98"/>
      <c r="Y620" s="98"/>
      <c r="Z620" s="98"/>
      <c r="AA620" s="98"/>
      <c r="AB620" s="98"/>
      <c r="AC620" s="98"/>
      <c r="AD620" s="98"/>
      <c r="AE620" s="98"/>
      <c r="AF620" s="98"/>
      <c r="AG620" s="98"/>
      <c r="AH620" s="98"/>
      <c r="AI620" s="98"/>
      <c r="AJ620" s="98"/>
      <c r="AK620" s="98"/>
      <c r="AL620" s="98"/>
      <c r="AM620" s="98"/>
      <c r="AN620" s="98"/>
      <c r="AO620" s="98"/>
      <c r="AP620" s="98"/>
      <c r="AQ620" s="98"/>
      <c r="AR620" s="98"/>
      <c r="AS620" s="98"/>
      <c r="AT620" s="98"/>
      <c r="AU620" s="98"/>
      <c r="AV620" s="98"/>
      <c r="AW620" s="98"/>
      <c r="AX620" s="98"/>
      <c r="AY620" s="98"/>
      <c r="AZ620" s="98"/>
      <c r="BA620" s="98"/>
      <c r="BB620" s="98"/>
      <c r="BC620" s="98"/>
      <c r="BD620" s="98"/>
      <c r="BE620" s="98"/>
      <c r="BF620" s="98"/>
      <c r="BG620" s="98"/>
      <c r="BH620" s="98"/>
      <c r="BI620" s="98"/>
      <c r="BJ620" s="98"/>
      <c r="BK620" s="98"/>
      <c r="BL620" s="98"/>
      <c r="BM620" s="98"/>
      <c r="BN620" s="98"/>
      <c r="BO620" s="98"/>
      <c r="BP620" s="98"/>
      <c r="BQ620" s="98"/>
      <c r="BR620" s="98"/>
      <c r="BS620" s="98"/>
      <c r="BT620" s="98"/>
      <c r="BU620" s="98"/>
      <c r="BV620" s="98"/>
      <c r="BW620" s="98"/>
      <c r="BX620" s="98"/>
      <c r="BY620" s="98"/>
      <c r="BZ620" s="98"/>
      <c r="CA620" s="98"/>
      <c r="CB620" s="98"/>
    </row>
    <row r="621" spans="1:80" s="53" customFormat="1" x14ac:dyDescent="0.25">
      <c r="A621" s="47" t="s">
        <v>331</v>
      </c>
      <c r="B621" s="15"/>
      <c r="C621" s="64" t="s">
        <v>332</v>
      </c>
      <c r="D621" s="47"/>
      <c r="E621" s="329"/>
      <c r="F621" s="49">
        <v>3.5</v>
      </c>
      <c r="G621" s="51">
        <v>5.95</v>
      </c>
      <c r="H621" s="17">
        <v>12.9</v>
      </c>
      <c r="I621" s="49">
        <v>119.6</v>
      </c>
      <c r="J621" s="40" t="s">
        <v>333</v>
      </c>
      <c r="K621" s="21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  <c r="AA621" s="20"/>
      <c r="AB621" s="20"/>
      <c r="AC621" s="20"/>
      <c r="AD621" s="20"/>
      <c r="AE621" s="20"/>
      <c r="AF621" s="20"/>
      <c r="AG621" s="20"/>
      <c r="AH621" s="20"/>
      <c r="AI621" s="20"/>
      <c r="AJ621" s="20"/>
      <c r="AK621" s="20"/>
      <c r="AL621" s="20"/>
      <c r="AM621" s="20"/>
      <c r="AN621" s="20"/>
      <c r="AO621" s="20"/>
      <c r="AP621" s="20"/>
      <c r="AQ621" s="20"/>
      <c r="AR621" s="20"/>
      <c r="AS621" s="20"/>
      <c r="AT621" s="20"/>
      <c r="AU621" s="20"/>
      <c r="AV621" s="20"/>
      <c r="AW621" s="20"/>
      <c r="AX621" s="20"/>
      <c r="AY621" s="20"/>
      <c r="AZ621" s="20"/>
      <c r="BA621" s="20"/>
      <c r="BB621" s="20"/>
      <c r="BC621" s="20"/>
      <c r="BD621" s="20"/>
      <c r="BE621" s="20"/>
      <c r="BF621" s="20"/>
      <c r="BG621" s="20"/>
      <c r="BH621" s="20"/>
      <c r="BI621" s="20"/>
      <c r="BJ621" s="20"/>
      <c r="BK621" s="20"/>
      <c r="BL621" s="20"/>
      <c r="BM621" s="20"/>
      <c r="BN621" s="20"/>
      <c r="BO621" s="20"/>
      <c r="BP621" s="20"/>
      <c r="BQ621" s="20"/>
      <c r="BR621" s="20"/>
      <c r="BS621" s="20"/>
      <c r="BT621" s="20"/>
      <c r="BU621" s="20"/>
      <c r="BV621" s="20"/>
      <c r="BW621" s="20"/>
      <c r="BX621" s="20"/>
      <c r="BY621" s="20"/>
      <c r="BZ621" s="20"/>
      <c r="CA621" s="20"/>
      <c r="CB621" s="20"/>
    </row>
    <row r="622" spans="1:80" s="53" customFormat="1" x14ac:dyDescent="0.25">
      <c r="A622" s="47"/>
      <c r="B622" s="15" t="s">
        <v>37</v>
      </c>
      <c r="C622" s="48"/>
      <c r="D622" s="104">
        <v>25</v>
      </c>
      <c r="E622" s="48">
        <v>25</v>
      </c>
      <c r="F622" s="49"/>
      <c r="G622" s="51"/>
      <c r="H622" s="51"/>
      <c r="I622" s="49"/>
      <c r="J622" s="40"/>
      <c r="K622" s="21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  <c r="AA622" s="20"/>
      <c r="AB622" s="20"/>
      <c r="AC622" s="20"/>
      <c r="AD622" s="20"/>
      <c r="AE622" s="20"/>
      <c r="AF622" s="20"/>
      <c r="AG622" s="20"/>
      <c r="AH622" s="20"/>
      <c r="AI622" s="20"/>
      <c r="AJ622" s="20"/>
      <c r="AK622" s="20"/>
      <c r="AL622" s="20"/>
      <c r="AM622" s="20"/>
      <c r="AN622" s="20"/>
      <c r="AO622" s="20"/>
      <c r="AP622" s="20"/>
      <c r="AQ622" s="20"/>
      <c r="AR622" s="20"/>
      <c r="AS622" s="20"/>
      <c r="AT622" s="20"/>
      <c r="AU622" s="20"/>
      <c r="AV622" s="20"/>
      <c r="AW622" s="20"/>
      <c r="AX622" s="20"/>
      <c r="AY622" s="20"/>
      <c r="AZ622" s="20"/>
      <c r="BA622" s="20"/>
      <c r="BB622" s="20"/>
      <c r="BC622" s="20"/>
      <c r="BD622" s="20"/>
      <c r="BE622" s="20"/>
      <c r="BF622" s="20"/>
      <c r="BG622" s="20"/>
      <c r="BH622" s="20"/>
      <c r="BI622" s="20"/>
      <c r="BJ622" s="20"/>
      <c r="BK622" s="20"/>
      <c r="BL622" s="20"/>
      <c r="BM622" s="20"/>
      <c r="BN622" s="20"/>
      <c r="BO622" s="20"/>
      <c r="BP622" s="20"/>
      <c r="BQ622" s="20"/>
      <c r="BR622" s="20"/>
      <c r="BS622" s="20"/>
      <c r="BT622" s="20"/>
      <c r="BU622" s="20"/>
      <c r="BV622" s="20"/>
      <c r="BW622" s="20"/>
      <c r="BX622" s="20"/>
      <c r="BY622" s="20"/>
      <c r="BZ622" s="20"/>
      <c r="CA622" s="20"/>
      <c r="CB622" s="20"/>
    </row>
    <row r="623" spans="1:80" s="53" customFormat="1" x14ac:dyDescent="0.25">
      <c r="A623" s="47"/>
      <c r="B623" s="15" t="s">
        <v>104</v>
      </c>
      <c r="C623" s="48"/>
      <c r="D623" s="104">
        <v>5.0999999999999996</v>
      </c>
      <c r="E623" s="48">
        <v>5</v>
      </c>
      <c r="F623" s="49"/>
      <c r="G623" s="51"/>
      <c r="H623" s="51"/>
      <c r="I623" s="49"/>
      <c r="J623" s="40"/>
      <c r="K623" s="21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  <c r="AA623" s="20"/>
      <c r="AB623" s="20"/>
      <c r="AC623" s="20"/>
      <c r="AD623" s="20"/>
      <c r="AE623" s="20"/>
      <c r="AF623" s="20"/>
      <c r="AG623" s="20"/>
      <c r="AH623" s="20"/>
      <c r="AI623" s="20"/>
      <c r="AJ623" s="20"/>
      <c r="AK623" s="20"/>
      <c r="AL623" s="20"/>
      <c r="AM623" s="20"/>
      <c r="AN623" s="20"/>
      <c r="AO623" s="20"/>
      <c r="AP623" s="20"/>
      <c r="AQ623" s="20"/>
      <c r="AR623" s="20"/>
      <c r="AS623" s="20"/>
      <c r="AT623" s="20"/>
      <c r="AU623" s="20"/>
      <c r="AV623" s="20"/>
      <c r="AW623" s="20"/>
      <c r="AX623" s="20"/>
      <c r="AY623" s="20"/>
      <c r="AZ623" s="20"/>
      <c r="BA623" s="20"/>
      <c r="BB623" s="20"/>
      <c r="BC623" s="20"/>
      <c r="BD623" s="20"/>
      <c r="BE623" s="20"/>
      <c r="BF623" s="20"/>
      <c r="BG623" s="20"/>
      <c r="BH623" s="20"/>
      <c r="BI623" s="20"/>
      <c r="BJ623" s="20"/>
      <c r="BK623" s="20"/>
      <c r="BL623" s="20"/>
      <c r="BM623" s="20"/>
      <c r="BN623" s="20"/>
      <c r="BO623" s="20"/>
      <c r="BP623" s="20"/>
      <c r="BQ623" s="20"/>
      <c r="BR623" s="20"/>
      <c r="BS623" s="20"/>
      <c r="BT623" s="20"/>
      <c r="BU623" s="20"/>
      <c r="BV623" s="20"/>
      <c r="BW623" s="20"/>
      <c r="BX623" s="20"/>
      <c r="BY623" s="20"/>
      <c r="BZ623" s="20"/>
      <c r="CA623" s="20"/>
      <c r="CB623" s="20"/>
    </row>
    <row r="624" spans="1:80" s="53" customFormat="1" x14ac:dyDescent="0.25">
      <c r="A624" s="47"/>
      <c r="B624" s="15" t="s">
        <v>28</v>
      </c>
      <c r="C624" s="48"/>
      <c r="D624" s="104">
        <v>3</v>
      </c>
      <c r="E624" s="48">
        <v>3</v>
      </c>
      <c r="F624" s="49" t="s">
        <v>38</v>
      </c>
      <c r="G624" s="51"/>
      <c r="H624" s="51"/>
      <c r="I624" s="49"/>
      <c r="J624" s="40"/>
      <c r="K624" s="21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  <c r="AA624" s="20"/>
      <c r="AB624" s="20"/>
      <c r="AC624" s="20"/>
      <c r="AD624" s="20"/>
      <c r="AE624" s="20"/>
      <c r="AF624" s="20"/>
      <c r="AG624" s="20"/>
      <c r="AH624" s="20"/>
      <c r="AI624" s="20"/>
      <c r="AJ624" s="20"/>
      <c r="AK624" s="20"/>
      <c r="AL624" s="20"/>
      <c r="AM624" s="20"/>
      <c r="AN624" s="20"/>
      <c r="AO624" s="20"/>
      <c r="AP624" s="20"/>
      <c r="AQ624" s="20"/>
      <c r="AR624" s="20"/>
      <c r="AS624" s="20"/>
      <c r="AT624" s="20"/>
      <c r="AU624" s="20"/>
      <c r="AV624" s="20"/>
      <c r="AW624" s="20"/>
      <c r="AX624" s="20"/>
      <c r="AY624" s="20"/>
      <c r="AZ624" s="20"/>
      <c r="BA624" s="20"/>
      <c r="BB624" s="20"/>
      <c r="BC624" s="20"/>
      <c r="BD624" s="20"/>
      <c r="BE624" s="20"/>
      <c r="BF624" s="20"/>
      <c r="BG624" s="20"/>
      <c r="BH624" s="20"/>
      <c r="BI624" s="20"/>
      <c r="BJ624" s="20"/>
      <c r="BK624" s="20"/>
      <c r="BL624" s="20"/>
      <c r="BM624" s="20"/>
      <c r="BN624" s="20"/>
      <c r="BO624" s="20"/>
      <c r="BP624" s="20"/>
      <c r="BQ624" s="20"/>
      <c r="BR624" s="20"/>
      <c r="BS624" s="20"/>
      <c r="BT624" s="20"/>
      <c r="BU624" s="20"/>
      <c r="BV624" s="20"/>
      <c r="BW624" s="20"/>
      <c r="BX624" s="20"/>
      <c r="BY624" s="20"/>
      <c r="BZ624" s="20"/>
      <c r="CA624" s="20"/>
      <c r="CB624" s="20"/>
    </row>
    <row r="625" spans="1:80" s="53" customFormat="1" x14ac:dyDescent="0.25">
      <c r="A625" s="66" t="s">
        <v>39</v>
      </c>
      <c r="B625" s="67"/>
      <c r="C625" s="68">
        <v>377</v>
      </c>
      <c r="D625" s="331"/>
      <c r="E625" s="68"/>
      <c r="F625" s="44">
        <f>SUM(F610:F624)</f>
        <v>11.56</v>
      </c>
      <c r="G625" s="44">
        <f>SUM(G610:G624)</f>
        <v>13.52</v>
      </c>
      <c r="H625" s="44">
        <f>SUM(H610:H624)</f>
        <v>46.93</v>
      </c>
      <c r="I625" s="44">
        <f>SUM(I610:I624)</f>
        <v>356.6</v>
      </c>
      <c r="J625" s="46"/>
      <c r="K625" s="21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  <c r="AA625" s="20"/>
      <c r="AB625" s="20"/>
      <c r="AC625" s="20"/>
      <c r="AD625" s="20"/>
      <c r="AE625" s="20"/>
      <c r="AF625" s="20"/>
      <c r="AG625" s="20"/>
      <c r="AH625" s="20"/>
      <c r="AI625" s="20"/>
      <c r="AJ625" s="20"/>
      <c r="AK625" s="20"/>
      <c r="AL625" s="20"/>
      <c r="AM625" s="20"/>
      <c r="AN625" s="20"/>
      <c r="AO625" s="20"/>
      <c r="AP625" s="20"/>
      <c r="AQ625" s="20"/>
      <c r="AR625" s="20"/>
      <c r="AS625" s="20"/>
      <c r="AT625" s="20"/>
      <c r="AU625" s="20"/>
      <c r="AV625" s="20"/>
      <c r="AW625" s="20"/>
      <c r="AX625" s="20"/>
      <c r="AY625" s="20"/>
      <c r="AZ625" s="20"/>
      <c r="BA625" s="20"/>
      <c r="BB625" s="20"/>
      <c r="BC625" s="20"/>
      <c r="BD625" s="20"/>
      <c r="BE625" s="20"/>
      <c r="BF625" s="20"/>
      <c r="BG625" s="20"/>
      <c r="BH625" s="20"/>
      <c r="BI625" s="20"/>
      <c r="BJ625" s="20"/>
      <c r="BK625" s="20"/>
      <c r="BL625" s="20"/>
      <c r="BM625" s="20"/>
      <c r="BN625" s="20"/>
      <c r="BO625" s="20"/>
      <c r="BP625" s="20"/>
      <c r="BQ625" s="20"/>
      <c r="BR625" s="20"/>
      <c r="BS625" s="20"/>
      <c r="BT625" s="20"/>
      <c r="BU625" s="20"/>
      <c r="BV625" s="20"/>
      <c r="BW625" s="20"/>
      <c r="BX625" s="20"/>
      <c r="BY625" s="20"/>
      <c r="BZ625" s="20"/>
      <c r="CA625" s="20"/>
      <c r="CB625" s="20"/>
    </row>
    <row r="626" spans="1:80" s="53" customFormat="1" x14ac:dyDescent="0.25">
      <c r="A626" s="47" t="s">
        <v>105</v>
      </c>
      <c r="B626" s="15"/>
      <c r="C626" s="48">
        <v>85</v>
      </c>
      <c r="D626" s="69">
        <v>96.9</v>
      </c>
      <c r="E626" s="48">
        <v>85</v>
      </c>
      <c r="F626" s="49">
        <v>0.34</v>
      </c>
      <c r="G626" s="51">
        <v>0.34</v>
      </c>
      <c r="H626" s="17">
        <v>10.199999999999999</v>
      </c>
      <c r="I626" s="51">
        <v>45</v>
      </c>
      <c r="J626" s="40" t="s">
        <v>106</v>
      </c>
      <c r="K626" s="21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  <c r="AA626" s="20"/>
      <c r="AB626" s="20"/>
      <c r="AC626" s="20"/>
      <c r="AD626" s="20"/>
      <c r="AE626" s="20"/>
      <c r="AF626" s="20"/>
      <c r="AG626" s="20"/>
      <c r="AH626" s="20"/>
      <c r="AI626" s="20"/>
      <c r="AJ626" s="20"/>
      <c r="AK626" s="20"/>
      <c r="AL626" s="20"/>
      <c r="AM626" s="20"/>
      <c r="AN626" s="20"/>
      <c r="AO626" s="20"/>
      <c r="AP626" s="20"/>
      <c r="AQ626" s="20"/>
      <c r="AR626" s="20"/>
      <c r="AS626" s="20"/>
      <c r="AT626" s="20"/>
      <c r="AU626" s="20"/>
      <c r="AV626" s="20"/>
      <c r="AW626" s="20"/>
      <c r="AX626" s="20"/>
      <c r="AY626" s="20"/>
      <c r="AZ626" s="20"/>
      <c r="BA626" s="20"/>
      <c r="BB626" s="20"/>
      <c r="BC626" s="20"/>
      <c r="BD626" s="20"/>
      <c r="BE626" s="20"/>
      <c r="BF626" s="20"/>
      <c r="BG626" s="20"/>
      <c r="BH626" s="20"/>
      <c r="BI626" s="20"/>
      <c r="BJ626" s="20"/>
      <c r="BK626" s="20"/>
      <c r="BL626" s="20"/>
      <c r="BM626" s="20"/>
      <c r="BN626" s="20"/>
      <c r="BO626" s="20"/>
      <c r="BP626" s="20"/>
      <c r="BQ626" s="20"/>
      <c r="BR626" s="20"/>
      <c r="BS626" s="20"/>
      <c r="BT626" s="20"/>
      <c r="BU626" s="20"/>
      <c r="BV626" s="20"/>
      <c r="BW626" s="20"/>
      <c r="BX626" s="20"/>
      <c r="BY626" s="20"/>
      <c r="BZ626" s="20"/>
      <c r="CA626" s="20"/>
      <c r="CB626" s="20"/>
    </row>
    <row r="627" spans="1:80" s="53" customFormat="1" x14ac:dyDescent="0.25">
      <c r="A627" s="47" t="s">
        <v>272</v>
      </c>
      <c r="B627" s="15"/>
      <c r="C627" s="48"/>
      <c r="D627" s="69"/>
      <c r="E627" s="126"/>
      <c r="F627" s="49"/>
      <c r="G627" s="51"/>
      <c r="H627" s="17"/>
      <c r="I627" s="51"/>
      <c r="J627" s="40"/>
      <c r="K627" s="21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  <c r="AA627" s="20"/>
      <c r="AB627" s="20"/>
      <c r="AC627" s="20"/>
      <c r="AD627" s="20"/>
      <c r="AE627" s="20"/>
      <c r="AF627" s="20"/>
      <c r="AG627" s="20"/>
      <c r="AH627" s="20"/>
      <c r="AI627" s="20"/>
      <c r="AJ627" s="20"/>
      <c r="AK627" s="20"/>
      <c r="AL627" s="20"/>
      <c r="AM627" s="20"/>
      <c r="AN627" s="20"/>
      <c r="AO627" s="20"/>
      <c r="AP627" s="20"/>
      <c r="AQ627" s="20"/>
      <c r="AR627" s="20"/>
      <c r="AS627" s="20"/>
      <c r="AT627" s="20"/>
      <c r="AU627" s="20"/>
      <c r="AV627" s="20"/>
      <c r="AW627" s="20"/>
      <c r="AX627" s="20"/>
      <c r="AY627" s="20"/>
      <c r="AZ627" s="20"/>
      <c r="BA627" s="20"/>
      <c r="BB627" s="20"/>
      <c r="BC627" s="20"/>
      <c r="BD627" s="20"/>
      <c r="BE627" s="20"/>
      <c r="BF627" s="20"/>
      <c r="BG627" s="20"/>
      <c r="BH627" s="20"/>
      <c r="BI627" s="20"/>
      <c r="BJ627" s="20"/>
      <c r="BK627" s="20"/>
      <c r="BL627" s="20"/>
      <c r="BM627" s="20"/>
      <c r="BN627" s="20"/>
      <c r="BO627" s="20"/>
      <c r="BP627" s="20"/>
      <c r="BQ627" s="20"/>
      <c r="BR627" s="20"/>
      <c r="BS627" s="20"/>
      <c r="BT627" s="20"/>
      <c r="BU627" s="20"/>
      <c r="BV627" s="20"/>
      <c r="BW627" s="20"/>
      <c r="BX627" s="20"/>
      <c r="BY627" s="20"/>
      <c r="BZ627" s="20"/>
      <c r="CA627" s="20"/>
      <c r="CB627" s="20"/>
    </row>
    <row r="628" spans="1:80" s="53" customFormat="1" x14ac:dyDescent="0.25">
      <c r="A628" s="66" t="s">
        <v>39</v>
      </c>
      <c r="B628" s="67"/>
      <c r="C628" s="68">
        <v>85</v>
      </c>
      <c r="D628" s="331"/>
      <c r="E628" s="330"/>
      <c r="F628" s="44">
        <f>SUM(F626)</f>
        <v>0.34</v>
      </c>
      <c r="G628" s="44">
        <f>SUM(G626)</f>
        <v>0.34</v>
      </c>
      <c r="H628" s="44">
        <f>SUM(H626)</f>
        <v>10.199999999999999</v>
      </c>
      <c r="I628" s="44">
        <f>SUM(I626)</f>
        <v>45</v>
      </c>
      <c r="J628" s="46"/>
      <c r="K628" s="21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  <c r="AA628" s="20"/>
      <c r="AB628" s="20"/>
      <c r="AC628" s="20"/>
      <c r="AD628" s="20"/>
      <c r="AE628" s="20"/>
      <c r="AF628" s="20"/>
      <c r="AG628" s="20"/>
      <c r="AH628" s="20"/>
      <c r="AI628" s="20"/>
      <c r="AJ628" s="20"/>
      <c r="AK628" s="20"/>
      <c r="AL628" s="20"/>
      <c r="AM628" s="20"/>
      <c r="AN628" s="20"/>
      <c r="AO628" s="20"/>
      <c r="AP628" s="20"/>
      <c r="AQ628" s="20"/>
      <c r="AR628" s="20"/>
      <c r="AS628" s="20"/>
      <c r="AT628" s="20"/>
      <c r="AU628" s="20"/>
      <c r="AV628" s="20"/>
      <c r="AW628" s="20"/>
      <c r="AX628" s="20"/>
      <c r="AY628" s="20"/>
      <c r="AZ628" s="20"/>
      <c r="BA628" s="20"/>
      <c r="BB628" s="20"/>
      <c r="BC628" s="20"/>
      <c r="BD628" s="20"/>
      <c r="BE628" s="20"/>
      <c r="BF628" s="20"/>
      <c r="BG628" s="20"/>
      <c r="BH628" s="20"/>
      <c r="BI628" s="20"/>
      <c r="BJ628" s="20"/>
      <c r="BK628" s="20"/>
      <c r="BL628" s="20"/>
      <c r="BM628" s="20"/>
      <c r="BN628" s="20"/>
      <c r="BO628" s="20"/>
      <c r="BP628" s="20"/>
      <c r="BQ628" s="20"/>
      <c r="BR628" s="20"/>
      <c r="BS628" s="20"/>
      <c r="BT628" s="20"/>
      <c r="BU628" s="20"/>
      <c r="BV628" s="20"/>
      <c r="BW628" s="20"/>
      <c r="BX628" s="20"/>
      <c r="BY628" s="20"/>
      <c r="BZ628" s="20"/>
      <c r="CA628" s="20"/>
      <c r="CB628" s="20"/>
    </row>
    <row r="629" spans="1:80" x14ac:dyDescent="0.25">
      <c r="A629" s="71"/>
      <c r="B629" s="72"/>
      <c r="C629" s="73">
        <v>462</v>
      </c>
      <c r="D629" s="341"/>
      <c r="E629" s="328"/>
      <c r="F629" s="29">
        <v>9.9</v>
      </c>
      <c r="G629" s="29">
        <v>11.3</v>
      </c>
      <c r="H629" s="29">
        <v>50.2</v>
      </c>
      <c r="I629" s="29">
        <v>340</v>
      </c>
      <c r="J629" s="31"/>
    </row>
    <row r="630" spans="1:80" x14ac:dyDescent="0.25">
      <c r="A630" s="71"/>
      <c r="B630" s="72" t="s">
        <v>43</v>
      </c>
      <c r="C630" s="336"/>
      <c r="D630" s="336"/>
      <c r="E630" s="354"/>
      <c r="F630" s="29"/>
      <c r="G630" s="30"/>
      <c r="H630" s="74"/>
      <c r="I630" s="29"/>
      <c r="J630" s="31"/>
    </row>
    <row r="631" spans="1:80" ht="15.75" customHeight="1" x14ac:dyDescent="0.25">
      <c r="A631" s="71"/>
      <c r="B631" s="72" t="s">
        <v>43</v>
      </c>
      <c r="C631" s="73"/>
      <c r="D631" s="73"/>
      <c r="E631" s="343"/>
      <c r="F631" s="30"/>
      <c r="G631" s="30"/>
      <c r="H631" s="74"/>
      <c r="I631" s="30"/>
      <c r="J631" s="31"/>
    </row>
    <row r="632" spans="1:80" x14ac:dyDescent="0.25">
      <c r="A632" s="47" t="s">
        <v>147</v>
      </c>
      <c r="C632" s="48">
        <v>30</v>
      </c>
      <c r="D632" s="113"/>
      <c r="E632" s="128"/>
      <c r="F632" s="17">
        <v>0.375</v>
      </c>
      <c r="G632" s="51">
        <v>0.03</v>
      </c>
      <c r="H632" s="17">
        <v>4.25</v>
      </c>
      <c r="I632" s="51">
        <v>20</v>
      </c>
      <c r="J632" s="129" t="s">
        <v>148</v>
      </c>
    </row>
    <row r="633" spans="1:80" x14ac:dyDescent="0.25">
      <c r="A633" s="47"/>
      <c r="B633" s="15" t="s">
        <v>52</v>
      </c>
      <c r="C633" s="64"/>
      <c r="D633" s="69">
        <v>39.9</v>
      </c>
      <c r="E633" s="48">
        <v>30</v>
      </c>
      <c r="G633" s="51"/>
      <c r="I633" s="51"/>
      <c r="J633" s="40"/>
    </row>
    <row r="634" spans="1:80" x14ac:dyDescent="0.25">
      <c r="A634" s="47"/>
      <c r="B634" s="15" t="s">
        <v>74</v>
      </c>
      <c r="C634" s="64"/>
      <c r="D634" s="69">
        <v>0.3</v>
      </c>
      <c r="E634" s="48">
        <v>0.3</v>
      </c>
      <c r="G634" s="51"/>
      <c r="I634" s="49"/>
      <c r="J634" s="40"/>
    </row>
    <row r="635" spans="1:80" x14ac:dyDescent="0.25">
      <c r="A635" s="47"/>
      <c r="B635" s="15" t="s">
        <v>114</v>
      </c>
      <c r="C635" s="48"/>
      <c r="D635" s="81">
        <v>15</v>
      </c>
      <c r="E635" s="82">
        <v>12</v>
      </c>
      <c r="F635" s="49"/>
      <c r="G635" s="51"/>
      <c r="H635" s="49"/>
      <c r="I635" s="49"/>
      <c r="J635" s="40"/>
    </row>
    <row r="636" spans="1:80" x14ac:dyDescent="0.25">
      <c r="A636" s="47"/>
      <c r="B636" s="15" t="s">
        <v>51</v>
      </c>
      <c r="C636" s="48"/>
      <c r="D636" s="69">
        <v>20.04</v>
      </c>
      <c r="E636" s="82">
        <v>12</v>
      </c>
      <c r="F636" s="49"/>
      <c r="G636" s="51"/>
      <c r="I636" s="49"/>
      <c r="J636" s="40"/>
    </row>
    <row r="637" spans="1:80" x14ac:dyDescent="0.25">
      <c r="A637" s="47"/>
      <c r="B637" s="15" t="s">
        <v>52</v>
      </c>
      <c r="C637" s="48"/>
      <c r="D637" s="17">
        <v>7.98</v>
      </c>
      <c r="E637" s="82">
        <v>6</v>
      </c>
      <c r="F637" s="49"/>
      <c r="G637" s="51"/>
      <c r="I637" s="49"/>
      <c r="J637" s="40"/>
    </row>
    <row r="638" spans="1:80" s="53" customFormat="1" x14ac:dyDescent="0.25">
      <c r="A638" s="47"/>
      <c r="B638" s="15" t="s">
        <v>53</v>
      </c>
      <c r="C638" s="48"/>
      <c r="D638" s="81">
        <v>7.14</v>
      </c>
      <c r="E638" s="82">
        <v>6</v>
      </c>
      <c r="F638" s="49"/>
      <c r="G638" s="51"/>
      <c r="H638" s="17"/>
      <c r="I638" s="49"/>
      <c r="J638" s="40"/>
      <c r="K638" s="21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  <c r="AA638" s="20"/>
      <c r="AB638" s="20"/>
      <c r="AC638" s="20"/>
      <c r="AD638" s="20"/>
      <c r="AE638" s="20"/>
      <c r="AF638" s="20"/>
      <c r="AG638" s="20"/>
      <c r="AH638" s="20"/>
      <c r="AI638" s="20"/>
      <c r="AJ638" s="20"/>
      <c r="AK638" s="20"/>
      <c r="AL638" s="20"/>
      <c r="AM638" s="20"/>
      <c r="AN638" s="20"/>
      <c r="AO638" s="20"/>
      <c r="AP638" s="20"/>
      <c r="AQ638" s="20"/>
      <c r="AR638" s="20"/>
      <c r="AS638" s="20"/>
      <c r="AT638" s="20"/>
      <c r="AU638" s="20"/>
      <c r="AV638" s="20"/>
      <c r="AW638" s="20"/>
      <c r="AX638" s="20"/>
      <c r="AY638" s="20"/>
      <c r="AZ638" s="20"/>
      <c r="BA638" s="20"/>
      <c r="BB638" s="20"/>
      <c r="BC638" s="20"/>
      <c r="BD638" s="20"/>
      <c r="BE638" s="20"/>
      <c r="BF638" s="20"/>
      <c r="BG638" s="20"/>
      <c r="BH638" s="20"/>
      <c r="BI638" s="20"/>
      <c r="BJ638" s="20"/>
      <c r="BK638" s="20"/>
      <c r="BL638" s="20"/>
      <c r="BM638" s="20"/>
      <c r="BN638" s="20"/>
      <c r="BO638" s="20"/>
      <c r="BP638" s="20"/>
      <c r="BQ638" s="20"/>
      <c r="BR638" s="20"/>
      <c r="BS638" s="20"/>
      <c r="BT638" s="20"/>
      <c r="BU638" s="20"/>
      <c r="BV638" s="20"/>
      <c r="BW638" s="20"/>
      <c r="BX638" s="20"/>
      <c r="BY638" s="20"/>
      <c r="BZ638" s="20"/>
      <c r="CA638" s="20"/>
      <c r="CB638" s="20"/>
    </row>
    <row r="639" spans="1:80" s="53" customFormat="1" x14ac:dyDescent="0.25">
      <c r="A639" s="47"/>
      <c r="B639" s="15" t="s">
        <v>110</v>
      </c>
      <c r="C639" s="48"/>
      <c r="D639" s="69">
        <v>32.64</v>
      </c>
      <c r="E639" s="82">
        <v>24</v>
      </c>
      <c r="F639" s="49"/>
      <c r="G639" s="51"/>
      <c r="H639" s="17"/>
      <c r="I639" s="49"/>
      <c r="J639" s="40"/>
      <c r="K639" s="21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  <c r="AA639" s="20"/>
      <c r="AB639" s="20"/>
      <c r="AC639" s="20"/>
      <c r="AD639" s="20"/>
      <c r="AE639" s="20"/>
      <c r="AF639" s="20"/>
      <c r="AG639" s="20"/>
      <c r="AH639" s="20"/>
      <c r="AI639" s="20"/>
      <c r="AJ639" s="20"/>
      <c r="AK639" s="20"/>
      <c r="AL639" s="20"/>
      <c r="AM639" s="20"/>
      <c r="AN639" s="20"/>
      <c r="AO639" s="20"/>
      <c r="AP639" s="20"/>
      <c r="AQ639" s="20"/>
      <c r="AR639" s="20"/>
      <c r="AS639" s="20"/>
      <c r="AT639" s="20"/>
      <c r="AU639" s="20"/>
      <c r="AV639" s="20"/>
      <c r="AW639" s="20"/>
      <c r="AX639" s="20"/>
      <c r="AY639" s="20"/>
      <c r="AZ639" s="20"/>
      <c r="BA639" s="20"/>
      <c r="BB639" s="20"/>
      <c r="BC639" s="20"/>
      <c r="BD639" s="20"/>
      <c r="BE639" s="20"/>
      <c r="BF639" s="20"/>
      <c r="BG639" s="20"/>
      <c r="BH639" s="20"/>
      <c r="BI639" s="20"/>
      <c r="BJ639" s="20"/>
      <c r="BK639" s="20"/>
      <c r="BL639" s="20"/>
      <c r="BM639" s="20"/>
      <c r="BN639" s="20"/>
      <c r="BO639" s="20"/>
      <c r="BP639" s="20"/>
      <c r="BQ639" s="20"/>
      <c r="BR639" s="20"/>
      <c r="BS639" s="20"/>
      <c r="BT639" s="20"/>
      <c r="BU639" s="20"/>
      <c r="BV639" s="20"/>
      <c r="BW639" s="20"/>
      <c r="BX639" s="20"/>
      <c r="BY639" s="20"/>
      <c r="BZ639" s="20"/>
      <c r="CA639" s="20"/>
      <c r="CB639" s="20"/>
    </row>
    <row r="640" spans="1:80" s="53" customFormat="1" x14ac:dyDescent="0.25">
      <c r="A640" s="47"/>
      <c r="B640" s="15" t="s">
        <v>74</v>
      </c>
      <c r="C640" s="48"/>
      <c r="D640" s="69">
        <v>0.75</v>
      </c>
      <c r="E640" s="48">
        <v>0.75</v>
      </c>
      <c r="F640" s="49"/>
      <c r="G640" s="51"/>
      <c r="H640" s="17"/>
      <c r="I640" s="49"/>
      <c r="J640" s="40"/>
      <c r="K640" s="21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  <c r="AA640" s="20"/>
      <c r="AB640" s="20"/>
      <c r="AC640" s="20"/>
      <c r="AD640" s="20"/>
      <c r="AE640" s="20"/>
      <c r="AF640" s="20"/>
      <c r="AG640" s="20"/>
      <c r="AH640" s="20"/>
      <c r="AI640" s="20"/>
      <c r="AJ640" s="20"/>
      <c r="AK640" s="20"/>
      <c r="AL640" s="20"/>
      <c r="AM640" s="20"/>
      <c r="AN640" s="20"/>
      <c r="AO640" s="20"/>
      <c r="AP640" s="20"/>
      <c r="AQ640" s="20"/>
      <c r="AR640" s="20"/>
      <c r="AS640" s="20"/>
      <c r="AT640" s="20"/>
      <c r="AU640" s="20"/>
      <c r="AV640" s="20"/>
      <c r="AW640" s="20"/>
      <c r="AX640" s="20"/>
      <c r="AY640" s="20"/>
      <c r="AZ640" s="20"/>
      <c r="BA640" s="20"/>
      <c r="BB640" s="20"/>
      <c r="BC640" s="20"/>
      <c r="BD640" s="20"/>
      <c r="BE640" s="20"/>
      <c r="BF640" s="20"/>
      <c r="BG640" s="20"/>
      <c r="BH640" s="20"/>
      <c r="BI640" s="20"/>
      <c r="BJ640" s="20"/>
      <c r="BK640" s="20"/>
      <c r="BL640" s="20"/>
      <c r="BM640" s="20"/>
      <c r="BN640" s="20"/>
      <c r="BO640" s="20"/>
      <c r="BP640" s="20"/>
      <c r="BQ640" s="20"/>
      <c r="BR640" s="20"/>
      <c r="BS640" s="20"/>
      <c r="BT640" s="20"/>
      <c r="BU640" s="20"/>
      <c r="BV640" s="20"/>
      <c r="BW640" s="20"/>
      <c r="BX640" s="20"/>
      <c r="BY640" s="20"/>
      <c r="BZ640" s="20"/>
      <c r="CA640" s="20"/>
      <c r="CB640" s="20"/>
    </row>
    <row r="641" spans="1:172" s="53" customFormat="1" x14ac:dyDescent="0.25">
      <c r="A641" s="47"/>
      <c r="B641" s="15" t="s">
        <v>55</v>
      </c>
      <c r="C641" s="48"/>
      <c r="D641" s="81">
        <v>2</v>
      </c>
      <c r="E641" s="82">
        <v>2</v>
      </c>
      <c r="F641" s="49"/>
      <c r="G641" s="51"/>
      <c r="H641" s="17"/>
      <c r="I641" s="49"/>
      <c r="J641" s="40"/>
      <c r="K641" s="21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  <c r="AA641" s="20"/>
      <c r="AB641" s="20"/>
      <c r="AC641" s="20"/>
      <c r="AD641" s="20"/>
      <c r="AE641" s="20"/>
      <c r="AF641" s="20"/>
      <c r="AG641" s="20"/>
      <c r="AH641" s="20"/>
      <c r="AI641" s="20"/>
      <c r="AJ641" s="20"/>
      <c r="AK641" s="20"/>
      <c r="AL641" s="20"/>
      <c r="AM641" s="20"/>
      <c r="AN641" s="20"/>
      <c r="AO641" s="20"/>
      <c r="AP641" s="20"/>
      <c r="AQ641" s="20"/>
      <c r="AR641" s="20"/>
      <c r="AS641" s="20"/>
      <c r="AT641" s="20"/>
      <c r="AU641" s="20"/>
      <c r="AV641" s="20"/>
      <c r="AW641" s="20"/>
      <c r="AX641" s="20"/>
      <c r="AY641" s="20"/>
      <c r="AZ641" s="20"/>
      <c r="BA641" s="20"/>
      <c r="BB641" s="20"/>
      <c r="BC641" s="20"/>
      <c r="BD641" s="20"/>
      <c r="BE641" s="20"/>
      <c r="BF641" s="20"/>
      <c r="BG641" s="20"/>
      <c r="BH641" s="20"/>
      <c r="BI641" s="20"/>
      <c r="BJ641" s="20"/>
      <c r="BK641" s="20"/>
      <c r="BL641" s="20"/>
      <c r="BM641" s="20"/>
      <c r="BN641" s="20"/>
      <c r="BO641" s="20"/>
      <c r="BP641" s="20"/>
      <c r="BQ641" s="20"/>
      <c r="BR641" s="20"/>
      <c r="BS641" s="20"/>
      <c r="BT641" s="20"/>
      <c r="BU641" s="20"/>
      <c r="BV641" s="20"/>
      <c r="BW641" s="20"/>
      <c r="BX641" s="20"/>
      <c r="BY641" s="20"/>
      <c r="BZ641" s="20"/>
      <c r="CA641" s="20"/>
      <c r="CB641" s="20"/>
    </row>
    <row r="642" spans="1:172" s="53" customFormat="1" x14ac:dyDescent="0.25">
      <c r="A642" s="47"/>
      <c r="B642" s="15" t="s">
        <v>116</v>
      </c>
      <c r="C642" s="48"/>
      <c r="D642" s="81">
        <v>5</v>
      </c>
      <c r="E642" s="82">
        <v>5</v>
      </c>
      <c r="F642" s="49"/>
      <c r="G642" s="51"/>
      <c r="H642" s="17"/>
      <c r="I642" s="49"/>
      <c r="J642" s="40"/>
      <c r="K642" s="21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  <c r="AA642" s="20"/>
      <c r="AB642" s="20"/>
      <c r="AC642" s="20"/>
      <c r="AD642" s="20"/>
      <c r="AE642" s="20"/>
      <c r="AF642" s="20"/>
      <c r="AG642" s="20"/>
      <c r="AH642" s="20"/>
      <c r="AI642" s="20"/>
      <c r="AJ642" s="20"/>
      <c r="AK642" s="20"/>
      <c r="AL642" s="20"/>
      <c r="AM642" s="20"/>
      <c r="AN642" s="20"/>
      <c r="AO642" s="20"/>
      <c r="AP642" s="20"/>
      <c r="AQ642" s="20"/>
      <c r="AR642" s="20"/>
      <c r="AS642" s="20"/>
      <c r="AT642" s="20"/>
      <c r="AU642" s="20"/>
      <c r="AV642" s="20"/>
      <c r="AW642" s="20"/>
      <c r="AX642" s="20"/>
      <c r="AY642" s="20"/>
      <c r="AZ642" s="20"/>
      <c r="BA642" s="20"/>
      <c r="BB642" s="20"/>
      <c r="BC642" s="20"/>
      <c r="BD642" s="20"/>
      <c r="BE642" s="20"/>
      <c r="BF642" s="20"/>
      <c r="BG642" s="20"/>
      <c r="BH642" s="20"/>
      <c r="BI642" s="20"/>
      <c r="BJ642" s="20"/>
      <c r="BK642" s="20"/>
      <c r="BL642" s="20"/>
      <c r="BM642" s="20"/>
      <c r="BN642" s="20"/>
      <c r="BO642" s="20"/>
      <c r="BP642" s="20"/>
      <c r="BQ642" s="20"/>
      <c r="BR642" s="20"/>
      <c r="BS642" s="20"/>
      <c r="BT642" s="20"/>
      <c r="BU642" s="20"/>
      <c r="BV642" s="20"/>
      <c r="BW642" s="20"/>
      <c r="BX642" s="20"/>
      <c r="BY642" s="20"/>
      <c r="BZ642" s="20"/>
      <c r="CA642" s="20"/>
      <c r="CB642" s="20"/>
    </row>
    <row r="643" spans="1:172" s="53" customFormat="1" x14ac:dyDescent="0.25">
      <c r="A643" s="47"/>
      <c r="B643" s="15" t="s">
        <v>27</v>
      </c>
      <c r="C643" s="48"/>
      <c r="D643" s="69">
        <v>1.3</v>
      </c>
      <c r="E643" s="82">
        <v>1.3</v>
      </c>
      <c r="F643" s="49"/>
      <c r="G643" s="51"/>
      <c r="H643" s="17"/>
      <c r="I643" s="49"/>
      <c r="J643" s="40"/>
      <c r="K643" s="21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  <c r="AA643" s="20"/>
      <c r="AB643" s="20"/>
      <c r="AC643" s="20"/>
      <c r="AD643" s="20"/>
      <c r="AE643" s="20"/>
      <c r="AF643" s="20"/>
      <c r="AG643" s="20"/>
      <c r="AH643" s="20"/>
      <c r="AI643" s="20"/>
      <c r="AJ643" s="20"/>
      <c r="AK643" s="20"/>
      <c r="AL643" s="20"/>
      <c r="AM643" s="20"/>
      <c r="AN643" s="20"/>
      <c r="AO643" s="20"/>
      <c r="AP643" s="20"/>
      <c r="AQ643" s="20"/>
      <c r="AR643" s="20"/>
      <c r="AS643" s="20"/>
      <c r="AT643" s="20"/>
      <c r="AU643" s="20"/>
      <c r="AV643" s="20"/>
      <c r="AW643" s="20"/>
      <c r="AX643" s="20"/>
      <c r="AY643" s="20"/>
      <c r="AZ643" s="20"/>
      <c r="BA643" s="20"/>
      <c r="BB643" s="20"/>
      <c r="BC643" s="20"/>
      <c r="BD643" s="20"/>
      <c r="BE643" s="20"/>
      <c r="BF643" s="20"/>
      <c r="BG643" s="20"/>
      <c r="BH643" s="20"/>
      <c r="BI643" s="20"/>
      <c r="BJ643" s="20"/>
      <c r="BK643" s="20"/>
      <c r="BL643" s="20"/>
      <c r="BM643" s="20"/>
      <c r="BN643" s="20"/>
      <c r="BO643" s="20"/>
      <c r="BP643" s="20"/>
      <c r="BQ643" s="20"/>
      <c r="BR643" s="20"/>
      <c r="BS643" s="20"/>
      <c r="BT643" s="20"/>
      <c r="BU643" s="20"/>
      <c r="BV643" s="20"/>
      <c r="BW643" s="20"/>
      <c r="BX643" s="20"/>
      <c r="BY643" s="20"/>
      <c r="BZ643" s="20"/>
      <c r="CA643" s="20"/>
      <c r="CB643" s="20"/>
    </row>
    <row r="644" spans="1:172" s="53" customFormat="1" x14ac:dyDescent="0.25">
      <c r="A644" s="47"/>
      <c r="B644" s="15" t="s">
        <v>33</v>
      </c>
      <c r="C644" s="48"/>
      <c r="D644" s="69">
        <v>120</v>
      </c>
      <c r="E644" s="82">
        <v>120</v>
      </c>
      <c r="F644" s="49"/>
      <c r="G644" s="51"/>
      <c r="H644" s="17"/>
      <c r="I644" s="49"/>
      <c r="J644" s="40"/>
      <c r="K644" s="21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  <c r="AA644" s="20"/>
      <c r="AB644" s="20"/>
      <c r="AC644" s="20"/>
      <c r="AD644" s="20"/>
      <c r="AE644" s="20"/>
      <c r="AF644" s="20"/>
      <c r="AG644" s="20"/>
      <c r="AH644" s="20"/>
      <c r="AI644" s="20"/>
      <c r="AJ644" s="20"/>
      <c r="AK644" s="20"/>
      <c r="AL644" s="20"/>
      <c r="AM644" s="20"/>
      <c r="AN644" s="20"/>
      <c r="AO644" s="20"/>
      <c r="AP644" s="20"/>
      <c r="AQ644" s="20"/>
      <c r="AR644" s="20"/>
      <c r="AS644" s="20"/>
      <c r="AT644" s="20"/>
      <c r="AU644" s="20"/>
      <c r="AV644" s="20"/>
      <c r="AW644" s="20"/>
      <c r="AX644" s="20"/>
      <c r="AY644" s="20"/>
      <c r="AZ644" s="20"/>
      <c r="BA644" s="20"/>
      <c r="BB644" s="20"/>
      <c r="BC644" s="20"/>
      <c r="BD644" s="20"/>
      <c r="BE644" s="20"/>
      <c r="BF644" s="20"/>
      <c r="BG644" s="20"/>
      <c r="BH644" s="20"/>
      <c r="BI644" s="20"/>
      <c r="BJ644" s="20"/>
      <c r="BK644" s="20"/>
      <c r="BL644" s="20"/>
      <c r="BM644" s="20"/>
      <c r="BN644" s="20"/>
      <c r="BO644" s="20"/>
      <c r="BP644" s="20"/>
      <c r="BQ644" s="20"/>
      <c r="BR644" s="20"/>
      <c r="BS644" s="20"/>
      <c r="BT644" s="20"/>
      <c r="BU644" s="20"/>
      <c r="BV644" s="20"/>
      <c r="BW644" s="20"/>
      <c r="BX644" s="20"/>
      <c r="BY644" s="20"/>
      <c r="BZ644" s="20"/>
      <c r="CA644" s="20"/>
      <c r="CB644" s="20"/>
    </row>
    <row r="645" spans="1:172" s="53" customFormat="1" ht="31.5" x14ac:dyDescent="0.25">
      <c r="A645" s="47" t="s">
        <v>250</v>
      </c>
      <c r="B645" s="15"/>
      <c r="C645" s="48">
        <v>130</v>
      </c>
      <c r="D645" s="81"/>
      <c r="E645" s="82"/>
      <c r="F645" s="17">
        <v>10.9</v>
      </c>
      <c r="G645" s="51">
        <v>9.9</v>
      </c>
      <c r="H645" s="17">
        <v>28</v>
      </c>
      <c r="I645" s="51">
        <v>246</v>
      </c>
      <c r="J645" s="40" t="s">
        <v>251</v>
      </c>
      <c r="K645" s="21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20"/>
      <c r="AF645" s="20"/>
      <c r="AG645" s="20"/>
      <c r="AH645" s="20"/>
      <c r="AI645" s="20"/>
      <c r="AJ645" s="20"/>
      <c r="AK645" s="20"/>
      <c r="AL645" s="20"/>
      <c r="AM645" s="20"/>
      <c r="AN645" s="20"/>
      <c r="AO645" s="20"/>
      <c r="AP645" s="20"/>
      <c r="AQ645" s="20"/>
      <c r="AR645" s="20"/>
      <c r="AS645" s="20"/>
      <c r="AT645" s="20"/>
      <c r="AU645" s="20"/>
      <c r="AV645" s="20"/>
      <c r="AW645" s="20"/>
      <c r="AX645" s="20"/>
      <c r="AY645" s="20"/>
      <c r="AZ645" s="20"/>
      <c r="BA645" s="20"/>
      <c r="BB645" s="20"/>
      <c r="BC645" s="20"/>
      <c r="BD645" s="20"/>
      <c r="BE645" s="20"/>
      <c r="BF645" s="20"/>
      <c r="BG645" s="20"/>
      <c r="BH645" s="20"/>
      <c r="BI645" s="20"/>
      <c r="BJ645" s="20"/>
      <c r="BK645" s="20"/>
      <c r="BL645" s="20"/>
      <c r="BM645" s="20"/>
      <c r="BN645" s="20"/>
      <c r="BO645" s="20"/>
      <c r="BP645" s="20"/>
      <c r="BQ645" s="20"/>
      <c r="BR645" s="20"/>
      <c r="BS645" s="20"/>
      <c r="BT645" s="20"/>
      <c r="BU645" s="20"/>
      <c r="BV645" s="20"/>
      <c r="BW645" s="20"/>
      <c r="BX645" s="20"/>
      <c r="BY645" s="20"/>
      <c r="BZ645" s="20"/>
      <c r="CA645" s="20"/>
      <c r="CB645" s="20"/>
    </row>
    <row r="646" spans="1:172" s="62" customFormat="1" x14ac:dyDescent="0.25">
      <c r="A646" s="47"/>
      <c r="B646" s="15" t="s">
        <v>252</v>
      </c>
      <c r="C646" s="64"/>
      <c r="D646" s="17">
        <v>33.799999999999997</v>
      </c>
      <c r="E646" s="82">
        <v>33.799999999999997</v>
      </c>
      <c r="F646" s="17"/>
      <c r="G646" s="51"/>
      <c r="H646" s="17"/>
      <c r="I646" s="51"/>
      <c r="J646" s="40"/>
      <c r="K646" s="21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  <c r="AA646" s="60"/>
      <c r="AB646" s="60"/>
      <c r="AC646" s="60"/>
      <c r="AD646" s="60"/>
      <c r="AE646" s="60"/>
      <c r="AF646" s="60"/>
      <c r="AG646" s="60"/>
      <c r="AH646" s="60"/>
      <c r="AI646" s="60"/>
      <c r="AJ646" s="60"/>
      <c r="AK646" s="60"/>
      <c r="AL646" s="60"/>
      <c r="AM646" s="60"/>
      <c r="AN646" s="60"/>
      <c r="AO646" s="60"/>
      <c r="AP646" s="60"/>
      <c r="AQ646" s="60"/>
      <c r="AR646" s="60"/>
      <c r="AS646" s="60"/>
      <c r="AT646" s="60"/>
      <c r="AU646" s="60"/>
      <c r="AV646" s="60"/>
      <c r="AW646" s="60"/>
      <c r="AX646" s="60"/>
      <c r="AY646" s="60"/>
      <c r="AZ646" s="60"/>
      <c r="BA646" s="60"/>
      <c r="BB646" s="60"/>
      <c r="BC646" s="60"/>
      <c r="BD646" s="60"/>
      <c r="BE646" s="60"/>
      <c r="BF646" s="60"/>
      <c r="BG646" s="60"/>
      <c r="BH646" s="60"/>
      <c r="BI646" s="60"/>
      <c r="BJ646" s="60"/>
      <c r="BK646" s="60"/>
      <c r="BL646" s="60"/>
      <c r="BM646" s="60"/>
      <c r="BN646" s="60"/>
      <c r="BO646" s="60"/>
      <c r="BP646" s="60"/>
      <c r="BQ646" s="60"/>
      <c r="BR646" s="60"/>
      <c r="BS646" s="60"/>
      <c r="BT646" s="60"/>
      <c r="BU646" s="60"/>
      <c r="BV646" s="60"/>
      <c r="BW646" s="60"/>
      <c r="BX646" s="60"/>
      <c r="BY646" s="60"/>
      <c r="BZ646" s="60"/>
      <c r="CA646" s="60"/>
      <c r="CB646" s="60"/>
      <c r="CC646" s="61"/>
      <c r="CD646" s="61"/>
      <c r="CE646" s="61"/>
      <c r="CF646" s="61"/>
      <c r="CG646" s="61"/>
      <c r="CH646" s="61"/>
      <c r="CI646" s="61"/>
      <c r="CJ646" s="61"/>
      <c r="CK646" s="61"/>
      <c r="CL646" s="61"/>
      <c r="CM646" s="61"/>
      <c r="CN646" s="61"/>
      <c r="CO646" s="61"/>
      <c r="CP646" s="61"/>
      <c r="CQ646" s="61"/>
      <c r="CR646" s="61"/>
      <c r="CS646" s="61"/>
      <c r="CT646" s="61"/>
      <c r="CU646" s="61"/>
      <c r="CV646" s="61"/>
      <c r="CW646" s="61"/>
      <c r="CX646" s="61"/>
      <c r="CY646" s="61"/>
      <c r="CZ646" s="61"/>
      <c r="DA646" s="61"/>
      <c r="DB646" s="61"/>
      <c r="DC646" s="61"/>
      <c r="DD646" s="61"/>
      <c r="DE646" s="61"/>
      <c r="DF646" s="61"/>
      <c r="DG646" s="61"/>
      <c r="DH646" s="61"/>
      <c r="DI646" s="61"/>
      <c r="DJ646" s="61"/>
      <c r="DK646" s="61"/>
      <c r="DL646" s="61"/>
      <c r="DM646" s="61"/>
      <c r="DN646" s="61"/>
      <c r="DO646" s="61"/>
      <c r="DP646" s="61"/>
      <c r="DQ646" s="61"/>
      <c r="DR646" s="61"/>
      <c r="DS646" s="61"/>
      <c r="DT646" s="61"/>
      <c r="DU646" s="61"/>
      <c r="DV646" s="61"/>
      <c r="DW646" s="61"/>
      <c r="DX646" s="61"/>
      <c r="DY646" s="61"/>
      <c r="DZ646" s="61"/>
      <c r="EA646" s="61"/>
      <c r="EB646" s="61"/>
      <c r="EC646" s="61"/>
      <c r="ED646" s="61"/>
      <c r="EE646" s="61"/>
      <c r="EF646" s="61"/>
      <c r="EG646" s="61"/>
      <c r="EH646" s="61"/>
      <c r="EI646" s="61"/>
      <c r="EJ646" s="61"/>
      <c r="EK646" s="61"/>
      <c r="EL646" s="61"/>
      <c r="EM646" s="61"/>
      <c r="EN646" s="61"/>
      <c r="EO646" s="61"/>
      <c r="EP646" s="61"/>
      <c r="EQ646" s="61"/>
      <c r="ER646" s="61"/>
      <c r="ES646" s="61"/>
      <c r="ET646" s="61"/>
      <c r="EU646" s="61"/>
      <c r="EV646" s="61"/>
      <c r="EW646" s="61"/>
      <c r="EX646" s="61"/>
      <c r="EY646" s="61"/>
      <c r="EZ646" s="61"/>
      <c r="FA646" s="61"/>
      <c r="FB646" s="61"/>
      <c r="FC646" s="61"/>
      <c r="FD646" s="61"/>
      <c r="FE646" s="61"/>
      <c r="FF646" s="61"/>
      <c r="FG646" s="61"/>
      <c r="FH646" s="61"/>
      <c r="FI646" s="61"/>
      <c r="FJ646" s="61"/>
      <c r="FK646" s="61"/>
      <c r="FL646" s="61"/>
      <c r="FM646" s="61"/>
      <c r="FN646" s="61"/>
      <c r="FO646" s="61"/>
      <c r="FP646" s="61"/>
    </row>
    <row r="647" spans="1:172" s="53" customFormat="1" x14ac:dyDescent="0.25">
      <c r="A647" s="47"/>
      <c r="B647" s="15" t="s">
        <v>253</v>
      </c>
      <c r="C647" s="64"/>
      <c r="D647" s="17"/>
      <c r="E647" s="82">
        <v>20.8</v>
      </c>
      <c r="F647" s="17"/>
      <c r="G647" s="51"/>
      <c r="H647" s="17"/>
      <c r="I647" s="51"/>
      <c r="J647" s="40"/>
      <c r="K647" s="21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  <c r="AA647" s="20"/>
      <c r="AB647" s="20"/>
      <c r="AC647" s="20"/>
      <c r="AD647" s="20"/>
      <c r="AE647" s="20"/>
      <c r="AF647" s="20"/>
      <c r="AG647" s="20"/>
      <c r="AH647" s="20"/>
      <c r="AI647" s="20"/>
      <c r="AJ647" s="20"/>
      <c r="AK647" s="20"/>
      <c r="AL647" s="20"/>
      <c r="AM647" s="20"/>
      <c r="AN647" s="20"/>
      <c r="AO647" s="20"/>
      <c r="AP647" s="20"/>
      <c r="AQ647" s="20"/>
      <c r="AR647" s="20"/>
      <c r="AS647" s="20"/>
      <c r="AT647" s="20"/>
      <c r="AU647" s="20"/>
      <c r="AV647" s="20"/>
      <c r="AW647" s="20"/>
      <c r="AX647" s="20"/>
      <c r="AY647" s="20"/>
      <c r="AZ647" s="20"/>
      <c r="BA647" s="20"/>
      <c r="BB647" s="20"/>
      <c r="BC647" s="20"/>
      <c r="BD647" s="20"/>
      <c r="BE647" s="20"/>
      <c r="BF647" s="20"/>
      <c r="BG647" s="20"/>
      <c r="BH647" s="20"/>
      <c r="BI647" s="20"/>
      <c r="BJ647" s="20"/>
      <c r="BK647" s="20"/>
      <c r="BL647" s="20"/>
      <c r="BM647" s="20"/>
      <c r="BN647" s="20"/>
      <c r="BO647" s="20"/>
      <c r="BP647" s="20"/>
      <c r="BQ647" s="20"/>
      <c r="BR647" s="20"/>
      <c r="BS647" s="20"/>
      <c r="BT647" s="20"/>
      <c r="BU647" s="20"/>
      <c r="BV647" s="20"/>
      <c r="BW647" s="20"/>
      <c r="BX647" s="20"/>
      <c r="BY647" s="20"/>
      <c r="BZ647" s="20"/>
      <c r="CA647" s="20"/>
      <c r="CB647" s="20"/>
    </row>
    <row r="648" spans="1:172" s="53" customFormat="1" x14ac:dyDescent="0.25">
      <c r="A648" s="47"/>
      <c r="B648" s="15" t="s">
        <v>55</v>
      </c>
      <c r="C648" s="64"/>
      <c r="D648" s="81">
        <v>4.3</v>
      </c>
      <c r="E648" s="82">
        <v>4.3</v>
      </c>
      <c r="F648" s="17"/>
      <c r="G648" s="51"/>
      <c r="H648" s="17"/>
      <c r="I648" s="51"/>
      <c r="J648" s="40"/>
      <c r="K648" s="21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  <c r="AA648" s="20"/>
      <c r="AB648" s="20"/>
      <c r="AC648" s="20"/>
      <c r="AD648" s="20"/>
      <c r="AE648" s="20"/>
      <c r="AF648" s="20"/>
      <c r="AG648" s="20"/>
      <c r="AH648" s="20"/>
      <c r="AI648" s="20"/>
      <c r="AJ648" s="20"/>
      <c r="AK648" s="20"/>
      <c r="AL648" s="20"/>
      <c r="AM648" s="20"/>
      <c r="AN648" s="20"/>
      <c r="AO648" s="20"/>
      <c r="AP648" s="20"/>
      <c r="AQ648" s="20"/>
      <c r="AR648" s="20"/>
      <c r="AS648" s="20"/>
      <c r="AT648" s="20"/>
      <c r="AU648" s="20"/>
      <c r="AV648" s="20"/>
      <c r="AW648" s="20"/>
      <c r="AX648" s="20"/>
      <c r="AY648" s="20"/>
      <c r="AZ648" s="20"/>
      <c r="BA648" s="20"/>
      <c r="BB648" s="20"/>
      <c r="BC648" s="20"/>
      <c r="BD648" s="20"/>
      <c r="BE648" s="20"/>
      <c r="BF648" s="20"/>
      <c r="BG648" s="20"/>
      <c r="BH648" s="20"/>
      <c r="BI648" s="20"/>
      <c r="BJ648" s="20"/>
      <c r="BK648" s="20"/>
      <c r="BL648" s="20"/>
      <c r="BM648" s="20"/>
      <c r="BN648" s="20"/>
      <c r="BO648" s="20"/>
      <c r="BP648" s="20"/>
      <c r="BQ648" s="20"/>
      <c r="BR648" s="20"/>
      <c r="BS648" s="20"/>
      <c r="BT648" s="20"/>
      <c r="BU648" s="20"/>
      <c r="BV648" s="20"/>
      <c r="BW648" s="20"/>
      <c r="BX648" s="20"/>
      <c r="BY648" s="20"/>
      <c r="BZ648" s="20"/>
      <c r="CA648" s="20"/>
      <c r="CB648" s="20"/>
    </row>
    <row r="649" spans="1:172" s="53" customFormat="1" x14ac:dyDescent="0.25">
      <c r="A649" s="47"/>
      <c r="B649" s="15" t="s">
        <v>53</v>
      </c>
      <c r="C649" s="64"/>
      <c r="D649" s="81">
        <v>7.7</v>
      </c>
      <c r="E649" s="82">
        <v>6.5</v>
      </c>
      <c r="F649" s="17"/>
      <c r="G649" s="51"/>
      <c r="H649" s="17"/>
      <c r="I649" s="51"/>
      <c r="J649" s="40"/>
      <c r="K649" s="21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  <c r="AA649" s="20"/>
      <c r="AB649" s="20"/>
      <c r="AC649" s="20"/>
      <c r="AD649" s="20"/>
      <c r="AE649" s="20"/>
      <c r="AF649" s="20"/>
      <c r="AG649" s="20"/>
      <c r="AH649" s="20"/>
      <c r="AI649" s="20"/>
      <c r="AJ649" s="20"/>
      <c r="AK649" s="20"/>
      <c r="AL649" s="20"/>
      <c r="AM649" s="20"/>
      <c r="AN649" s="20"/>
      <c r="AO649" s="20"/>
      <c r="AP649" s="20"/>
      <c r="AQ649" s="20"/>
      <c r="AR649" s="20"/>
      <c r="AS649" s="20"/>
      <c r="AT649" s="20"/>
      <c r="AU649" s="20"/>
      <c r="AV649" s="20"/>
      <c r="AW649" s="20"/>
      <c r="AX649" s="20"/>
      <c r="AY649" s="20"/>
      <c r="AZ649" s="20"/>
      <c r="BA649" s="20"/>
      <c r="BB649" s="20"/>
      <c r="BC649" s="20"/>
      <c r="BD649" s="20"/>
      <c r="BE649" s="20"/>
      <c r="BF649" s="20"/>
      <c r="BG649" s="20"/>
      <c r="BH649" s="20"/>
      <c r="BI649" s="20"/>
      <c r="BJ649" s="20"/>
      <c r="BK649" s="20"/>
      <c r="BL649" s="20"/>
      <c r="BM649" s="20"/>
      <c r="BN649" s="20"/>
      <c r="BO649" s="20"/>
      <c r="BP649" s="20"/>
      <c r="BQ649" s="20"/>
      <c r="BR649" s="20"/>
      <c r="BS649" s="20"/>
      <c r="BT649" s="20"/>
      <c r="BU649" s="20"/>
      <c r="BV649" s="20"/>
      <c r="BW649" s="20"/>
      <c r="BX649" s="20"/>
      <c r="BY649" s="20"/>
      <c r="BZ649" s="20"/>
      <c r="CA649" s="20"/>
      <c r="CB649" s="20"/>
    </row>
    <row r="650" spans="1:172" s="53" customFormat="1" x14ac:dyDescent="0.25">
      <c r="A650" s="47"/>
      <c r="B650" s="15" t="s">
        <v>52</v>
      </c>
      <c r="C650" s="64"/>
      <c r="D650" s="81">
        <v>11.4</v>
      </c>
      <c r="E650" s="82">
        <v>8.6</v>
      </c>
      <c r="F650" s="17"/>
      <c r="G650" s="51"/>
      <c r="H650" s="17"/>
      <c r="I650" s="51"/>
      <c r="J650" s="40"/>
      <c r="K650" s="21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  <c r="AA650" s="20"/>
      <c r="AB650" s="20"/>
      <c r="AC650" s="20"/>
      <c r="AD650" s="20"/>
      <c r="AE650" s="20"/>
      <c r="AF650" s="20"/>
      <c r="AG650" s="20"/>
      <c r="AH650" s="20"/>
      <c r="AI650" s="20"/>
      <c r="AJ650" s="20"/>
      <c r="AK650" s="20"/>
      <c r="AL650" s="20"/>
      <c r="AM650" s="20"/>
      <c r="AN650" s="20"/>
      <c r="AO650" s="20"/>
      <c r="AP650" s="20"/>
      <c r="AQ650" s="20"/>
      <c r="AR650" s="20"/>
      <c r="AS650" s="20"/>
      <c r="AT650" s="20"/>
      <c r="AU650" s="20"/>
      <c r="AV650" s="20"/>
      <c r="AW650" s="20"/>
      <c r="AX650" s="20"/>
      <c r="AY650" s="20"/>
      <c r="AZ650" s="20"/>
      <c r="BA650" s="20"/>
      <c r="BB650" s="20"/>
      <c r="BC650" s="20"/>
      <c r="BD650" s="20"/>
      <c r="BE650" s="20"/>
      <c r="BF650" s="20"/>
      <c r="BG650" s="20"/>
      <c r="BH650" s="20"/>
      <c r="BI650" s="20"/>
      <c r="BJ650" s="20"/>
      <c r="BK650" s="20"/>
      <c r="BL650" s="20"/>
      <c r="BM650" s="20"/>
      <c r="BN650" s="20"/>
      <c r="BO650" s="20"/>
      <c r="BP650" s="20"/>
      <c r="BQ650" s="20"/>
      <c r="BR650" s="20"/>
      <c r="BS650" s="20"/>
      <c r="BT650" s="20"/>
      <c r="BU650" s="20"/>
      <c r="BV650" s="20"/>
      <c r="BW650" s="20"/>
      <c r="BX650" s="20"/>
      <c r="BY650" s="20"/>
      <c r="BZ650" s="20"/>
      <c r="CA650" s="20"/>
      <c r="CB650" s="20"/>
    </row>
    <row r="651" spans="1:172" s="53" customFormat="1" x14ac:dyDescent="0.25">
      <c r="A651" s="47"/>
      <c r="B651" s="15" t="s">
        <v>96</v>
      </c>
      <c r="C651" s="64"/>
      <c r="D651" s="81">
        <v>27.7</v>
      </c>
      <c r="E651" s="82">
        <v>27.7</v>
      </c>
      <c r="F651" s="49"/>
      <c r="G651" s="51"/>
      <c r="H651" s="17"/>
      <c r="I651" s="51"/>
      <c r="J651" s="40"/>
      <c r="K651" s="21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  <c r="AA651" s="20"/>
      <c r="AB651" s="20"/>
      <c r="AC651" s="20"/>
      <c r="AD651" s="20"/>
      <c r="AE651" s="20"/>
      <c r="AF651" s="20"/>
      <c r="AG651" s="20"/>
      <c r="AH651" s="20"/>
      <c r="AI651" s="20"/>
      <c r="AJ651" s="20"/>
      <c r="AK651" s="20"/>
      <c r="AL651" s="20"/>
      <c r="AM651" s="20"/>
      <c r="AN651" s="20"/>
      <c r="AO651" s="20"/>
      <c r="AP651" s="20"/>
      <c r="AQ651" s="20"/>
      <c r="AR651" s="20"/>
      <c r="AS651" s="20"/>
      <c r="AT651" s="20"/>
      <c r="AU651" s="20"/>
      <c r="AV651" s="20"/>
      <c r="AW651" s="20"/>
      <c r="AX651" s="20"/>
      <c r="AY651" s="20"/>
      <c r="AZ651" s="20"/>
      <c r="BA651" s="20"/>
      <c r="BB651" s="20"/>
      <c r="BC651" s="20"/>
      <c r="BD651" s="20"/>
      <c r="BE651" s="20"/>
      <c r="BF651" s="20"/>
      <c r="BG651" s="20"/>
      <c r="BH651" s="20"/>
      <c r="BI651" s="20"/>
      <c r="BJ651" s="20"/>
      <c r="BK651" s="20"/>
      <c r="BL651" s="20"/>
      <c r="BM651" s="20"/>
      <c r="BN651" s="20"/>
      <c r="BO651" s="20"/>
      <c r="BP651" s="20"/>
      <c r="BQ651" s="20"/>
      <c r="BR651" s="20"/>
      <c r="BS651" s="20"/>
      <c r="BT651" s="20"/>
      <c r="BU651" s="20"/>
      <c r="BV651" s="20"/>
      <c r="BW651" s="20"/>
      <c r="BX651" s="20"/>
      <c r="BY651" s="20"/>
      <c r="BZ651" s="20"/>
      <c r="CA651" s="20"/>
      <c r="CB651" s="20"/>
    </row>
    <row r="652" spans="1:172" s="53" customFormat="1" x14ac:dyDescent="0.25">
      <c r="A652" s="47"/>
      <c r="B652" s="15" t="s">
        <v>25</v>
      </c>
      <c r="C652" s="64"/>
      <c r="D652" s="81">
        <v>56</v>
      </c>
      <c r="E652" s="82">
        <v>56</v>
      </c>
      <c r="F652" s="17"/>
      <c r="G652" s="51"/>
      <c r="H652" s="17"/>
      <c r="I652" s="51"/>
      <c r="J652" s="40"/>
      <c r="K652" s="21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  <c r="AA652" s="20"/>
      <c r="AB652" s="20"/>
      <c r="AC652" s="20"/>
      <c r="AD652" s="20"/>
      <c r="AE652" s="20"/>
      <c r="AF652" s="20"/>
      <c r="AG652" s="20"/>
      <c r="AH652" s="20"/>
      <c r="AI652" s="20"/>
      <c r="AJ652" s="20"/>
      <c r="AK652" s="20"/>
      <c r="AL652" s="20"/>
      <c r="AM652" s="20"/>
      <c r="AN652" s="20"/>
      <c r="AO652" s="20"/>
      <c r="AP652" s="20"/>
      <c r="AQ652" s="20"/>
      <c r="AR652" s="20"/>
      <c r="AS652" s="20"/>
      <c r="AT652" s="20"/>
      <c r="AU652" s="20"/>
      <c r="AV652" s="20"/>
      <c r="AW652" s="20"/>
      <c r="AX652" s="20"/>
      <c r="AY652" s="20"/>
      <c r="AZ652" s="20"/>
      <c r="BA652" s="20"/>
      <c r="BB652" s="20"/>
      <c r="BC652" s="20"/>
      <c r="BD652" s="20"/>
      <c r="BE652" s="20"/>
      <c r="BF652" s="20"/>
      <c r="BG652" s="20"/>
      <c r="BH652" s="20"/>
      <c r="BI652" s="20"/>
      <c r="BJ652" s="20"/>
      <c r="BK652" s="20"/>
      <c r="BL652" s="20"/>
      <c r="BM652" s="20"/>
      <c r="BN652" s="20"/>
      <c r="BO652" s="20"/>
      <c r="BP652" s="20"/>
      <c r="BQ652" s="20"/>
      <c r="BR652" s="20"/>
      <c r="BS652" s="20"/>
      <c r="BT652" s="20"/>
      <c r="BU652" s="20"/>
      <c r="BV652" s="20"/>
      <c r="BW652" s="20"/>
      <c r="BX652" s="20"/>
      <c r="BY652" s="20"/>
      <c r="BZ652" s="20"/>
      <c r="CA652" s="20"/>
      <c r="CB652" s="20"/>
    </row>
    <row r="653" spans="1:172" s="53" customFormat="1" x14ac:dyDescent="0.25">
      <c r="A653" s="47"/>
      <c r="B653" s="15" t="s">
        <v>27</v>
      </c>
      <c r="C653" s="64"/>
      <c r="D653" s="82">
        <v>1</v>
      </c>
      <c r="E653" s="82">
        <v>1</v>
      </c>
      <c r="F653" s="51"/>
      <c r="G653" s="51"/>
      <c r="H653" s="51"/>
      <c r="I653" s="51"/>
      <c r="J653" s="40"/>
      <c r="K653" s="21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  <c r="AA653" s="20"/>
      <c r="AB653" s="20"/>
      <c r="AC653" s="20"/>
      <c r="AD653" s="20"/>
      <c r="AE653" s="20"/>
      <c r="AF653" s="20"/>
      <c r="AG653" s="20"/>
      <c r="AH653" s="20"/>
      <c r="AI653" s="20"/>
      <c r="AJ653" s="20"/>
      <c r="AK653" s="20"/>
      <c r="AL653" s="20"/>
      <c r="AM653" s="20"/>
      <c r="AN653" s="20"/>
      <c r="AO653" s="20"/>
      <c r="AP653" s="20"/>
      <c r="AQ653" s="20"/>
      <c r="AR653" s="20"/>
      <c r="AS653" s="20"/>
      <c r="AT653" s="20"/>
      <c r="AU653" s="20"/>
      <c r="AV653" s="20"/>
      <c r="AW653" s="20"/>
      <c r="AX653" s="20"/>
      <c r="AY653" s="20"/>
      <c r="AZ653" s="20"/>
      <c r="BA653" s="20"/>
      <c r="BB653" s="20"/>
      <c r="BC653" s="20"/>
      <c r="BD653" s="20"/>
      <c r="BE653" s="20"/>
      <c r="BF653" s="20"/>
      <c r="BG653" s="20"/>
      <c r="BH653" s="20"/>
      <c r="BI653" s="20"/>
      <c r="BJ653" s="20"/>
      <c r="BK653" s="20"/>
      <c r="BL653" s="20"/>
      <c r="BM653" s="20"/>
      <c r="BN653" s="20"/>
      <c r="BO653" s="20"/>
      <c r="BP653" s="20"/>
      <c r="BQ653" s="20"/>
      <c r="BR653" s="20"/>
      <c r="BS653" s="20"/>
      <c r="BT653" s="20"/>
      <c r="BU653" s="20"/>
      <c r="BV653" s="20"/>
      <c r="BW653" s="20"/>
      <c r="BX653" s="20"/>
      <c r="BY653" s="20"/>
      <c r="BZ653" s="20"/>
      <c r="CA653" s="20"/>
      <c r="CB653" s="20"/>
    </row>
    <row r="654" spans="1:172" s="53" customFormat="1" x14ac:dyDescent="0.25">
      <c r="A654" s="47"/>
      <c r="B654" s="15" t="s">
        <v>211</v>
      </c>
      <c r="C654" s="64"/>
      <c r="D654" s="81"/>
      <c r="E654" s="82">
        <v>109.2</v>
      </c>
      <c r="F654" s="17"/>
      <c r="G654" s="51"/>
      <c r="H654" s="17"/>
      <c r="I654" s="49"/>
      <c r="J654" s="40"/>
      <c r="K654" s="21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  <c r="AA654" s="20"/>
      <c r="AB654" s="20"/>
      <c r="AC654" s="20"/>
      <c r="AD654" s="20"/>
      <c r="AE654" s="20"/>
      <c r="AF654" s="20"/>
      <c r="AG654" s="20"/>
      <c r="AH654" s="20"/>
      <c r="AI654" s="20"/>
      <c r="AJ654" s="20"/>
      <c r="AK654" s="20"/>
      <c r="AL654" s="20"/>
      <c r="AM654" s="20"/>
      <c r="AN654" s="20"/>
      <c r="AO654" s="20"/>
      <c r="AP654" s="20"/>
      <c r="AQ654" s="20"/>
      <c r="AR654" s="20"/>
      <c r="AS654" s="20"/>
      <c r="AT654" s="20"/>
      <c r="AU654" s="20"/>
      <c r="AV654" s="20"/>
      <c r="AW654" s="20"/>
      <c r="AX654" s="20"/>
      <c r="AY654" s="20"/>
      <c r="AZ654" s="20"/>
      <c r="BA654" s="20"/>
      <c r="BB654" s="20"/>
      <c r="BC654" s="20"/>
      <c r="BD654" s="20"/>
      <c r="BE654" s="20"/>
      <c r="BF654" s="20"/>
      <c r="BG654" s="20"/>
      <c r="BH654" s="20"/>
      <c r="BI654" s="20"/>
      <c r="BJ654" s="20"/>
      <c r="BK654" s="20"/>
      <c r="BL654" s="20"/>
      <c r="BM654" s="20"/>
      <c r="BN654" s="20"/>
      <c r="BO654" s="20"/>
      <c r="BP654" s="20"/>
      <c r="BQ654" s="20"/>
      <c r="BR654" s="20"/>
      <c r="BS654" s="20"/>
      <c r="BT654" s="20"/>
      <c r="BU654" s="20"/>
      <c r="BV654" s="20"/>
      <c r="BW654" s="20"/>
      <c r="BX654" s="20"/>
      <c r="BY654" s="20"/>
      <c r="BZ654" s="20"/>
      <c r="CA654" s="20"/>
      <c r="CB654" s="20"/>
    </row>
    <row r="655" spans="1:172" s="53" customFormat="1" x14ac:dyDescent="0.25">
      <c r="A655" s="47" t="s">
        <v>254</v>
      </c>
      <c r="B655" s="15"/>
      <c r="C655" s="48">
        <v>150</v>
      </c>
      <c r="D655" s="126"/>
      <c r="E655" s="48"/>
      <c r="F655" s="49">
        <v>0.5</v>
      </c>
      <c r="G655" s="51">
        <v>2.5000000000000001E-2</v>
      </c>
      <c r="H655" s="17">
        <v>12.5</v>
      </c>
      <c r="I655" s="51">
        <v>52.1</v>
      </c>
      <c r="J655" s="40" t="s">
        <v>255</v>
      </c>
      <c r="K655" s="21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  <c r="AA655" s="20"/>
      <c r="AB655" s="20"/>
      <c r="AC655" s="20"/>
      <c r="AD655" s="20"/>
      <c r="AE655" s="20"/>
      <c r="AF655" s="20"/>
      <c r="AG655" s="20"/>
      <c r="AH655" s="20"/>
      <c r="AI655" s="20"/>
      <c r="AJ655" s="20"/>
      <c r="AK655" s="20"/>
      <c r="AL655" s="20"/>
      <c r="AM655" s="20"/>
      <c r="AN655" s="20"/>
      <c r="AO655" s="20"/>
      <c r="AP655" s="20"/>
      <c r="AQ655" s="20"/>
      <c r="AR655" s="20"/>
      <c r="AS655" s="20"/>
      <c r="AT655" s="20"/>
      <c r="AU655" s="20"/>
      <c r="AV655" s="20"/>
      <c r="AW655" s="20"/>
      <c r="AX655" s="20"/>
      <c r="AY655" s="20"/>
      <c r="AZ655" s="20"/>
      <c r="BA655" s="20"/>
      <c r="BB655" s="20"/>
      <c r="BC655" s="20"/>
      <c r="BD655" s="20"/>
      <c r="BE655" s="20"/>
      <c r="BF655" s="20"/>
      <c r="BG655" s="20"/>
      <c r="BH655" s="20"/>
      <c r="BI655" s="20"/>
      <c r="BJ655" s="20"/>
      <c r="BK655" s="20"/>
      <c r="BL655" s="20"/>
      <c r="BM655" s="20"/>
      <c r="BN655" s="20"/>
      <c r="BO655" s="20"/>
      <c r="BP655" s="20"/>
      <c r="BQ655" s="20"/>
      <c r="BR655" s="20"/>
      <c r="BS655" s="20"/>
      <c r="BT655" s="20"/>
      <c r="BU655" s="20"/>
      <c r="BV655" s="20"/>
      <c r="BW655" s="20"/>
      <c r="BX655" s="20"/>
      <c r="BY655" s="20"/>
      <c r="BZ655" s="20"/>
      <c r="CA655" s="20"/>
      <c r="CB655" s="20"/>
    </row>
    <row r="656" spans="1:172" s="53" customFormat="1" x14ac:dyDescent="0.25">
      <c r="A656" s="47"/>
      <c r="B656" s="15" t="s">
        <v>256</v>
      </c>
      <c r="C656" s="64"/>
      <c r="D656" s="126">
        <v>12.75</v>
      </c>
      <c r="E656" s="48">
        <v>12.5</v>
      </c>
      <c r="F656" s="49"/>
      <c r="G656" s="51"/>
      <c r="H656" s="17"/>
      <c r="I656" s="51"/>
      <c r="J656" s="40"/>
      <c r="K656" s="21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  <c r="AA656" s="20"/>
      <c r="AB656" s="20"/>
      <c r="AC656" s="20"/>
      <c r="AD656" s="20"/>
      <c r="AE656" s="20"/>
      <c r="AF656" s="20"/>
      <c r="AG656" s="20"/>
      <c r="AH656" s="20"/>
      <c r="AI656" s="20"/>
      <c r="AJ656" s="20"/>
      <c r="AK656" s="20"/>
      <c r="AL656" s="20"/>
      <c r="AM656" s="20"/>
      <c r="AN656" s="20"/>
      <c r="AO656" s="20"/>
      <c r="AP656" s="20"/>
      <c r="AQ656" s="20"/>
      <c r="AR656" s="20"/>
      <c r="AS656" s="20"/>
      <c r="AT656" s="20"/>
      <c r="AU656" s="20"/>
      <c r="AV656" s="20"/>
      <c r="AW656" s="20"/>
      <c r="AX656" s="20"/>
      <c r="AY656" s="20"/>
      <c r="AZ656" s="20"/>
      <c r="BA656" s="20"/>
      <c r="BB656" s="20"/>
      <c r="BC656" s="20"/>
      <c r="BD656" s="20"/>
      <c r="BE656" s="20"/>
      <c r="BF656" s="20"/>
      <c r="BG656" s="20"/>
      <c r="BH656" s="20"/>
      <c r="BI656" s="20"/>
      <c r="BJ656" s="20"/>
      <c r="BK656" s="20"/>
      <c r="BL656" s="20"/>
      <c r="BM656" s="20"/>
      <c r="BN656" s="20"/>
      <c r="BO656" s="20"/>
      <c r="BP656" s="20"/>
      <c r="BQ656" s="20"/>
      <c r="BR656" s="20"/>
      <c r="BS656" s="20"/>
      <c r="BT656" s="20"/>
      <c r="BU656" s="20"/>
      <c r="BV656" s="20"/>
      <c r="BW656" s="20"/>
      <c r="BX656" s="20"/>
      <c r="BY656" s="20"/>
      <c r="BZ656" s="20"/>
      <c r="CA656" s="20"/>
      <c r="CB656" s="20"/>
    </row>
    <row r="657" spans="1:80" s="53" customFormat="1" x14ac:dyDescent="0.25">
      <c r="A657" s="47"/>
      <c r="B657" s="15" t="s">
        <v>74</v>
      </c>
      <c r="C657" s="64"/>
      <c r="D657" s="126">
        <v>4</v>
      </c>
      <c r="E657" s="48">
        <v>4</v>
      </c>
      <c r="F657" s="49"/>
      <c r="G657" s="51"/>
      <c r="H657" s="17"/>
      <c r="I657" s="51"/>
      <c r="J657" s="40"/>
      <c r="K657" s="21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  <c r="AA657" s="20"/>
      <c r="AB657" s="20"/>
      <c r="AC657" s="20"/>
      <c r="AD657" s="20"/>
      <c r="AE657" s="20"/>
      <c r="AF657" s="20"/>
      <c r="AG657" s="20"/>
      <c r="AH657" s="20"/>
      <c r="AI657" s="20"/>
      <c r="AJ657" s="20"/>
      <c r="AK657" s="20"/>
      <c r="AL657" s="20"/>
      <c r="AM657" s="20"/>
      <c r="AN657" s="20"/>
      <c r="AO657" s="20"/>
      <c r="AP657" s="20"/>
      <c r="AQ657" s="20"/>
      <c r="AR657" s="20"/>
      <c r="AS657" s="20"/>
      <c r="AT657" s="20"/>
      <c r="AU657" s="20"/>
      <c r="AV657" s="20"/>
      <c r="AW657" s="20"/>
      <c r="AX657" s="20"/>
      <c r="AY657" s="20"/>
      <c r="AZ657" s="20"/>
      <c r="BA657" s="20"/>
      <c r="BB657" s="20"/>
      <c r="BC657" s="20"/>
      <c r="BD657" s="20"/>
      <c r="BE657" s="20"/>
      <c r="BF657" s="20"/>
      <c r="BG657" s="20"/>
      <c r="BH657" s="20"/>
      <c r="BI657" s="20"/>
      <c r="BJ657" s="20"/>
      <c r="BK657" s="20"/>
      <c r="BL657" s="20"/>
      <c r="BM657" s="20"/>
      <c r="BN657" s="20"/>
      <c r="BO657" s="20"/>
      <c r="BP657" s="20"/>
      <c r="BQ657" s="20"/>
      <c r="BR657" s="20"/>
      <c r="BS657" s="20"/>
      <c r="BT657" s="20"/>
      <c r="BU657" s="20"/>
      <c r="BV657" s="20"/>
      <c r="BW657" s="20"/>
      <c r="BX657" s="20"/>
      <c r="BY657" s="20"/>
      <c r="BZ657" s="20"/>
      <c r="CA657" s="20"/>
      <c r="CB657" s="20"/>
    </row>
    <row r="658" spans="1:80" s="53" customFormat="1" x14ac:dyDescent="0.25">
      <c r="A658" s="47"/>
      <c r="B658" s="15" t="s">
        <v>33</v>
      </c>
      <c r="C658" s="64"/>
      <c r="D658" s="126">
        <v>150</v>
      </c>
      <c r="E658" s="48">
        <v>150</v>
      </c>
      <c r="F658" s="49"/>
      <c r="G658" s="51"/>
      <c r="H658" s="17"/>
      <c r="I658" s="51"/>
      <c r="J658" s="40"/>
      <c r="K658" s="21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  <c r="AA658" s="20"/>
      <c r="AB658" s="20"/>
      <c r="AC658" s="20"/>
      <c r="AD658" s="20"/>
      <c r="AE658" s="20"/>
      <c r="AF658" s="20"/>
      <c r="AG658" s="20"/>
      <c r="AH658" s="20"/>
      <c r="AI658" s="20"/>
      <c r="AJ658" s="20"/>
      <c r="AK658" s="20"/>
      <c r="AL658" s="20"/>
      <c r="AM658" s="20"/>
      <c r="AN658" s="20"/>
      <c r="AO658" s="20"/>
      <c r="AP658" s="20"/>
      <c r="AQ658" s="20"/>
      <c r="AR658" s="20"/>
      <c r="AS658" s="20"/>
      <c r="AT658" s="20"/>
      <c r="AU658" s="20"/>
      <c r="AV658" s="20"/>
      <c r="AW658" s="20"/>
      <c r="AX658" s="20"/>
      <c r="AY658" s="20"/>
      <c r="AZ658" s="20"/>
      <c r="BA658" s="20"/>
      <c r="BB658" s="20"/>
      <c r="BC658" s="20"/>
      <c r="BD658" s="20"/>
      <c r="BE658" s="20"/>
      <c r="BF658" s="20"/>
      <c r="BG658" s="20"/>
      <c r="BH658" s="20"/>
      <c r="BI658" s="20"/>
      <c r="BJ658" s="20"/>
      <c r="BK658" s="20"/>
      <c r="BL658" s="20"/>
      <c r="BM658" s="20"/>
      <c r="BN658" s="20"/>
      <c r="BO658" s="20"/>
      <c r="BP658" s="20"/>
      <c r="BQ658" s="20"/>
      <c r="BR658" s="20"/>
      <c r="BS658" s="20"/>
      <c r="BT658" s="20"/>
      <c r="BU658" s="20"/>
      <c r="BV658" s="20"/>
      <c r="BW658" s="20"/>
      <c r="BX658" s="20"/>
      <c r="BY658" s="20"/>
      <c r="BZ658" s="20"/>
      <c r="CA658" s="20"/>
      <c r="CB658" s="20"/>
    </row>
    <row r="659" spans="1:80" s="53" customFormat="1" x14ac:dyDescent="0.25">
      <c r="A659" s="47" t="s">
        <v>75</v>
      </c>
      <c r="B659" s="15"/>
      <c r="C659" s="48">
        <v>30</v>
      </c>
      <c r="D659" s="48">
        <v>30</v>
      </c>
      <c r="E659" s="69">
        <v>30</v>
      </c>
      <c r="F659" s="48">
        <v>1.5</v>
      </c>
      <c r="G659" s="69">
        <v>0.3</v>
      </c>
      <c r="H659" s="48">
        <v>14.3</v>
      </c>
      <c r="I659" s="69">
        <v>66</v>
      </c>
      <c r="J659" s="40"/>
      <c r="K659" s="21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  <c r="AA659" s="20"/>
      <c r="AB659" s="20"/>
      <c r="AC659" s="20"/>
      <c r="AD659" s="20"/>
      <c r="AE659" s="20"/>
      <c r="AF659" s="20"/>
      <c r="AG659" s="20"/>
      <c r="AH659" s="20"/>
      <c r="AI659" s="20"/>
      <c r="AJ659" s="20"/>
      <c r="AK659" s="20"/>
      <c r="AL659" s="20"/>
      <c r="AM659" s="20"/>
      <c r="AN659" s="20"/>
      <c r="AO659" s="20"/>
      <c r="AP659" s="20"/>
      <c r="AQ659" s="20"/>
      <c r="AR659" s="20"/>
      <c r="AS659" s="20"/>
      <c r="AT659" s="20"/>
      <c r="AU659" s="20"/>
      <c r="AV659" s="20"/>
      <c r="AW659" s="20"/>
      <c r="AX659" s="20"/>
      <c r="AY659" s="20"/>
      <c r="AZ659" s="20"/>
      <c r="BA659" s="20"/>
      <c r="BB659" s="20"/>
      <c r="BC659" s="20"/>
      <c r="BD659" s="20"/>
      <c r="BE659" s="20"/>
      <c r="BF659" s="20"/>
      <c r="BG659" s="20"/>
      <c r="BH659" s="20"/>
      <c r="BI659" s="20"/>
      <c r="BJ659" s="20"/>
      <c r="BK659" s="20"/>
      <c r="BL659" s="20"/>
      <c r="BM659" s="20"/>
      <c r="BN659" s="20"/>
      <c r="BO659" s="20"/>
      <c r="BP659" s="20"/>
      <c r="BQ659" s="20"/>
      <c r="BR659" s="20"/>
      <c r="BS659" s="20"/>
      <c r="BT659" s="20"/>
      <c r="BU659" s="20"/>
      <c r="BV659" s="20"/>
      <c r="BW659" s="20"/>
      <c r="BX659" s="20"/>
      <c r="BY659" s="20"/>
      <c r="BZ659" s="20"/>
      <c r="CA659" s="20"/>
      <c r="CB659" s="20"/>
    </row>
    <row r="660" spans="1:80" s="53" customFormat="1" x14ac:dyDescent="0.25">
      <c r="A660" s="66" t="s">
        <v>39</v>
      </c>
      <c r="B660" s="67"/>
      <c r="C660" s="68">
        <v>495</v>
      </c>
      <c r="D660" s="331"/>
      <c r="E660" s="68"/>
      <c r="F660" s="44">
        <v>14.38</v>
      </c>
      <c r="G660" s="44">
        <f>SUM(G631:G659)</f>
        <v>10.255000000000001</v>
      </c>
      <c r="H660" s="44">
        <f>SUM(H631:H659)</f>
        <v>59.05</v>
      </c>
      <c r="I660" s="44">
        <f>SUM(I631:I659)</f>
        <v>384.1</v>
      </c>
      <c r="J660" s="46"/>
      <c r="K660" s="21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  <c r="AA660" s="20"/>
      <c r="AB660" s="20"/>
      <c r="AC660" s="20"/>
      <c r="AD660" s="20"/>
      <c r="AE660" s="20"/>
      <c r="AF660" s="20"/>
      <c r="AG660" s="20"/>
      <c r="AH660" s="20"/>
      <c r="AI660" s="20"/>
      <c r="AJ660" s="20"/>
      <c r="AK660" s="20"/>
      <c r="AL660" s="20"/>
      <c r="AM660" s="20"/>
      <c r="AN660" s="20"/>
      <c r="AO660" s="20"/>
      <c r="AP660" s="20"/>
      <c r="AQ660" s="20"/>
      <c r="AR660" s="20"/>
      <c r="AS660" s="20"/>
      <c r="AT660" s="20"/>
      <c r="AU660" s="20"/>
      <c r="AV660" s="20"/>
      <c r="AW660" s="20"/>
      <c r="AX660" s="20"/>
      <c r="AY660" s="20"/>
      <c r="AZ660" s="20"/>
      <c r="BA660" s="20"/>
      <c r="BB660" s="20"/>
      <c r="BC660" s="20"/>
      <c r="BD660" s="20"/>
      <c r="BE660" s="20"/>
      <c r="BF660" s="20"/>
      <c r="BG660" s="20"/>
      <c r="BH660" s="20"/>
      <c r="BI660" s="20"/>
      <c r="BJ660" s="20"/>
      <c r="BK660" s="20"/>
      <c r="BL660" s="20"/>
      <c r="BM660" s="20"/>
      <c r="BN660" s="20"/>
      <c r="BO660" s="20"/>
      <c r="BP660" s="20"/>
      <c r="BQ660" s="20"/>
      <c r="BR660" s="20"/>
      <c r="BS660" s="20"/>
      <c r="BT660" s="20"/>
      <c r="BU660" s="20"/>
      <c r="BV660" s="20"/>
      <c r="BW660" s="20"/>
      <c r="BX660" s="20"/>
      <c r="BY660" s="20"/>
      <c r="BZ660" s="20"/>
      <c r="CA660" s="20"/>
      <c r="CB660" s="20"/>
    </row>
    <row r="661" spans="1:80" s="53" customFormat="1" x14ac:dyDescent="0.25">
      <c r="A661" s="71"/>
      <c r="B661" s="72" t="s">
        <v>76</v>
      </c>
      <c r="C661" s="336"/>
      <c r="D661" s="341"/>
      <c r="E661" s="73"/>
      <c r="F661" s="29"/>
      <c r="G661" s="30"/>
      <c r="H661" s="74"/>
      <c r="I661" s="29"/>
      <c r="J661" s="31"/>
      <c r="K661" s="21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  <c r="AA661" s="20"/>
      <c r="AB661" s="20"/>
      <c r="AC661" s="20"/>
      <c r="AD661" s="20"/>
      <c r="AE661" s="20"/>
      <c r="AF661" s="20"/>
      <c r="AG661" s="20"/>
      <c r="AH661" s="20"/>
      <c r="AI661" s="20"/>
      <c r="AJ661" s="20"/>
      <c r="AK661" s="20"/>
      <c r="AL661" s="20"/>
      <c r="AM661" s="20"/>
      <c r="AN661" s="20"/>
      <c r="AO661" s="20"/>
      <c r="AP661" s="20"/>
      <c r="AQ661" s="20"/>
      <c r="AR661" s="20"/>
      <c r="AS661" s="20"/>
      <c r="AT661" s="20"/>
      <c r="AU661" s="20"/>
      <c r="AV661" s="20"/>
      <c r="AW661" s="20"/>
      <c r="AX661" s="20"/>
      <c r="AY661" s="20"/>
      <c r="AZ661" s="20"/>
      <c r="BA661" s="20"/>
      <c r="BB661" s="20"/>
      <c r="BC661" s="20"/>
      <c r="BD661" s="20"/>
      <c r="BE661" s="20"/>
      <c r="BF661" s="20"/>
      <c r="BG661" s="20"/>
      <c r="BH661" s="20"/>
      <c r="BI661" s="20"/>
      <c r="BJ661" s="20"/>
      <c r="BK661" s="20"/>
      <c r="BL661" s="20"/>
      <c r="BM661" s="20"/>
      <c r="BN661" s="20"/>
      <c r="BO661" s="20"/>
      <c r="BP661" s="20"/>
      <c r="BQ661" s="20"/>
      <c r="BR661" s="20"/>
      <c r="BS661" s="20"/>
      <c r="BT661" s="20"/>
      <c r="BU661" s="20"/>
      <c r="BV661" s="20"/>
      <c r="BW661" s="20"/>
      <c r="BX661" s="20"/>
      <c r="BY661" s="20"/>
      <c r="BZ661" s="20"/>
      <c r="CA661" s="20"/>
      <c r="CB661" s="20"/>
    </row>
    <row r="662" spans="1:80" s="356" customFormat="1" ht="15" customHeight="1" x14ac:dyDescent="0.25">
      <c r="A662" s="47" t="s">
        <v>257</v>
      </c>
      <c r="B662" s="15"/>
      <c r="C662" s="48">
        <v>40</v>
      </c>
      <c r="D662" s="17"/>
      <c r="E662" s="51"/>
      <c r="F662" s="49">
        <v>0.72</v>
      </c>
      <c r="G662" s="51">
        <v>1.44</v>
      </c>
      <c r="H662" s="17">
        <v>34.880000000000003</v>
      </c>
      <c r="I662" s="49">
        <v>140</v>
      </c>
      <c r="J662" s="40" t="s">
        <v>258</v>
      </c>
      <c r="K662" s="21"/>
      <c r="L662" s="355"/>
      <c r="M662" s="355"/>
      <c r="N662" s="355"/>
      <c r="O662" s="355"/>
      <c r="P662" s="355"/>
      <c r="Q662" s="355"/>
      <c r="R662" s="355"/>
      <c r="S662" s="355"/>
      <c r="T662" s="355"/>
      <c r="U662" s="355"/>
      <c r="V662" s="355"/>
      <c r="W662" s="355"/>
      <c r="X662" s="355"/>
      <c r="Y662" s="355"/>
      <c r="Z662" s="355"/>
      <c r="AA662" s="355"/>
      <c r="AB662" s="355"/>
      <c r="AC662" s="355"/>
      <c r="AD662" s="355"/>
      <c r="AE662" s="355"/>
      <c r="AF662" s="355"/>
      <c r="AG662" s="355"/>
      <c r="AH662" s="355"/>
      <c r="AI662" s="355"/>
      <c r="AJ662" s="355"/>
      <c r="AK662" s="355"/>
      <c r="AL662" s="355"/>
      <c r="AM662" s="355"/>
      <c r="AN662" s="355"/>
      <c r="AO662" s="355"/>
      <c r="AP662" s="355"/>
      <c r="AQ662" s="355"/>
      <c r="AR662" s="355"/>
      <c r="AS662" s="355"/>
      <c r="AT662" s="355"/>
      <c r="AU662" s="355"/>
      <c r="AV662" s="355"/>
      <c r="AW662" s="355"/>
      <c r="AX662" s="355"/>
      <c r="AY662" s="355"/>
      <c r="AZ662" s="355"/>
      <c r="BA662" s="355"/>
      <c r="BB662" s="355"/>
      <c r="BC662" s="355"/>
      <c r="BD662" s="355"/>
      <c r="BE662" s="355"/>
      <c r="BF662" s="355"/>
      <c r="BG662" s="355"/>
      <c r="BH662" s="355"/>
      <c r="BI662" s="355"/>
      <c r="BJ662" s="355"/>
      <c r="BK662" s="355"/>
      <c r="BL662" s="355"/>
      <c r="BM662" s="355"/>
      <c r="BN662" s="355"/>
      <c r="BO662" s="355"/>
      <c r="BP662" s="355"/>
      <c r="BQ662" s="355"/>
      <c r="BR662" s="355"/>
      <c r="BS662" s="355"/>
      <c r="BT662" s="355"/>
      <c r="BU662" s="355"/>
      <c r="BV662" s="355"/>
      <c r="BW662" s="355"/>
      <c r="BX662" s="355"/>
      <c r="BY662" s="355"/>
      <c r="BZ662" s="355"/>
      <c r="CA662" s="355"/>
      <c r="CB662" s="355"/>
    </row>
    <row r="663" spans="1:80" s="356" customFormat="1" ht="15" customHeight="1" x14ac:dyDescent="0.25">
      <c r="A663" s="47"/>
      <c r="B663" s="15" t="s">
        <v>63</v>
      </c>
      <c r="C663" s="48"/>
      <c r="D663" s="17">
        <v>32</v>
      </c>
      <c r="E663" s="51">
        <v>32</v>
      </c>
      <c r="F663" s="49"/>
      <c r="G663" s="51"/>
      <c r="H663" s="17"/>
      <c r="I663" s="49"/>
      <c r="J663" s="40"/>
      <c r="K663" s="21"/>
      <c r="L663" s="355"/>
      <c r="M663" s="355"/>
      <c r="N663" s="355"/>
      <c r="O663" s="355"/>
      <c r="P663" s="355"/>
      <c r="Q663" s="355"/>
      <c r="R663" s="355"/>
      <c r="S663" s="355"/>
      <c r="T663" s="355"/>
      <c r="U663" s="355"/>
      <c r="V663" s="355"/>
      <c r="W663" s="355"/>
      <c r="X663" s="355"/>
      <c r="Y663" s="355"/>
      <c r="Z663" s="355"/>
      <c r="AA663" s="355"/>
      <c r="AB663" s="355"/>
      <c r="AC663" s="355"/>
      <c r="AD663" s="355"/>
      <c r="AE663" s="355"/>
      <c r="AF663" s="355"/>
      <c r="AG663" s="355"/>
      <c r="AH663" s="355"/>
      <c r="AI663" s="355"/>
      <c r="AJ663" s="355"/>
      <c r="AK663" s="355"/>
      <c r="AL663" s="355"/>
      <c r="AM663" s="355"/>
      <c r="AN663" s="355"/>
      <c r="AO663" s="355"/>
      <c r="AP663" s="355"/>
      <c r="AQ663" s="355"/>
      <c r="AR663" s="355"/>
      <c r="AS663" s="355"/>
      <c r="AT663" s="355"/>
      <c r="AU663" s="355"/>
      <c r="AV663" s="355"/>
      <c r="AW663" s="355"/>
      <c r="AX663" s="355"/>
      <c r="AY663" s="355"/>
      <c r="AZ663" s="355"/>
      <c r="BA663" s="355"/>
      <c r="BB663" s="355"/>
      <c r="BC663" s="355"/>
      <c r="BD663" s="355"/>
      <c r="BE663" s="355"/>
      <c r="BF663" s="355"/>
      <c r="BG663" s="355"/>
      <c r="BH663" s="355"/>
      <c r="BI663" s="355"/>
      <c r="BJ663" s="355"/>
      <c r="BK663" s="355"/>
      <c r="BL663" s="355"/>
      <c r="BM663" s="355"/>
      <c r="BN663" s="355"/>
      <c r="BO663" s="355"/>
      <c r="BP663" s="355"/>
      <c r="BQ663" s="355"/>
      <c r="BR663" s="355"/>
      <c r="BS663" s="355"/>
      <c r="BT663" s="355"/>
      <c r="BU663" s="355"/>
      <c r="BV663" s="355"/>
      <c r="BW663" s="355"/>
      <c r="BX663" s="355"/>
      <c r="BY663" s="355"/>
      <c r="BZ663" s="355"/>
      <c r="CA663" s="355"/>
      <c r="CB663" s="355"/>
    </row>
    <row r="664" spans="1:80" s="356" customFormat="1" ht="15" customHeight="1" x14ac:dyDescent="0.25">
      <c r="A664" s="47"/>
      <c r="B664" s="15" t="s">
        <v>79</v>
      </c>
      <c r="C664" s="48"/>
      <c r="D664" s="17">
        <v>0.2</v>
      </c>
      <c r="E664" s="51">
        <v>0.2</v>
      </c>
      <c r="F664" s="49"/>
      <c r="G664" s="51"/>
      <c r="H664" s="17"/>
      <c r="I664" s="49"/>
      <c r="J664" s="40"/>
      <c r="K664" s="21"/>
      <c r="L664" s="355"/>
      <c r="M664" s="355"/>
      <c r="N664" s="355"/>
      <c r="O664" s="355"/>
      <c r="P664" s="355"/>
      <c r="Q664" s="355"/>
      <c r="R664" s="355"/>
      <c r="S664" s="355"/>
      <c r="T664" s="355"/>
      <c r="U664" s="355"/>
      <c r="V664" s="355"/>
      <c r="W664" s="355"/>
      <c r="X664" s="355"/>
      <c r="Y664" s="355"/>
      <c r="Z664" s="355"/>
      <c r="AA664" s="355"/>
      <c r="AB664" s="355"/>
      <c r="AC664" s="355"/>
      <c r="AD664" s="355"/>
      <c r="AE664" s="355"/>
      <c r="AF664" s="355"/>
      <c r="AG664" s="355"/>
      <c r="AH664" s="355"/>
      <c r="AI664" s="355"/>
      <c r="AJ664" s="355"/>
      <c r="AK664" s="355"/>
      <c r="AL664" s="355"/>
      <c r="AM664" s="355"/>
      <c r="AN664" s="355"/>
      <c r="AO664" s="355"/>
      <c r="AP664" s="355"/>
      <c r="AQ664" s="355"/>
      <c r="AR664" s="355"/>
      <c r="AS664" s="355"/>
      <c r="AT664" s="355"/>
      <c r="AU664" s="355"/>
      <c r="AV664" s="355"/>
      <c r="AW664" s="355"/>
      <c r="AX664" s="355"/>
      <c r="AY664" s="355"/>
      <c r="AZ664" s="355"/>
      <c r="BA664" s="355"/>
      <c r="BB664" s="355"/>
      <c r="BC664" s="355"/>
      <c r="BD664" s="355"/>
      <c r="BE664" s="355"/>
      <c r="BF664" s="355"/>
      <c r="BG664" s="355"/>
      <c r="BH664" s="355"/>
      <c r="BI664" s="355"/>
      <c r="BJ664" s="355"/>
      <c r="BK664" s="355"/>
      <c r="BL664" s="355"/>
      <c r="BM664" s="355"/>
      <c r="BN664" s="355"/>
      <c r="BO664" s="355"/>
      <c r="BP664" s="355"/>
      <c r="BQ664" s="355"/>
      <c r="BR664" s="355"/>
      <c r="BS664" s="355"/>
      <c r="BT664" s="355"/>
      <c r="BU664" s="355"/>
      <c r="BV664" s="355"/>
      <c r="BW664" s="355"/>
      <c r="BX664" s="355"/>
      <c r="BY664" s="355"/>
      <c r="BZ664" s="355"/>
      <c r="CA664" s="355"/>
      <c r="CB664" s="355"/>
    </row>
    <row r="665" spans="1:80" s="356" customFormat="1" ht="15" customHeight="1" x14ac:dyDescent="0.25">
      <c r="A665" s="47"/>
      <c r="B665" s="15" t="s">
        <v>24</v>
      </c>
      <c r="C665" s="48"/>
      <c r="D665" s="17">
        <v>16</v>
      </c>
      <c r="E665" s="51">
        <v>16</v>
      </c>
      <c r="F665" s="49"/>
      <c r="G665" s="51"/>
      <c r="H665" s="17"/>
      <c r="I665" s="49"/>
      <c r="J665" s="40"/>
      <c r="K665" s="21"/>
      <c r="L665" s="355"/>
      <c r="M665" s="355"/>
      <c r="N665" s="355"/>
      <c r="O665" s="355"/>
      <c r="P665" s="355"/>
      <c r="Q665" s="355"/>
      <c r="R665" s="355"/>
      <c r="S665" s="355"/>
      <c r="T665" s="355"/>
      <c r="U665" s="355"/>
      <c r="V665" s="355"/>
      <c r="W665" s="355"/>
      <c r="X665" s="355"/>
      <c r="Y665" s="355"/>
      <c r="Z665" s="355"/>
      <c r="AA665" s="355"/>
      <c r="AB665" s="355"/>
      <c r="AC665" s="355"/>
      <c r="AD665" s="355"/>
      <c r="AE665" s="355"/>
      <c r="AF665" s="355"/>
      <c r="AG665" s="355"/>
      <c r="AH665" s="355"/>
      <c r="AI665" s="355"/>
      <c r="AJ665" s="355"/>
      <c r="AK665" s="355"/>
      <c r="AL665" s="355"/>
      <c r="AM665" s="355"/>
      <c r="AN665" s="355"/>
      <c r="AO665" s="355"/>
      <c r="AP665" s="355"/>
      <c r="AQ665" s="355"/>
      <c r="AR665" s="355"/>
      <c r="AS665" s="355"/>
      <c r="AT665" s="355"/>
      <c r="AU665" s="355"/>
      <c r="AV665" s="355"/>
      <c r="AW665" s="355"/>
      <c r="AX665" s="355"/>
      <c r="AY665" s="355"/>
      <c r="AZ665" s="355"/>
      <c r="BA665" s="355"/>
      <c r="BB665" s="355"/>
      <c r="BC665" s="355"/>
      <c r="BD665" s="355"/>
      <c r="BE665" s="355"/>
      <c r="BF665" s="355"/>
      <c r="BG665" s="355"/>
      <c r="BH665" s="355"/>
      <c r="BI665" s="355"/>
      <c r="BJ665" s="355"/>
      <c r="BK665" s="355"/>
      <c r="BL665" s="355"/>
      <c r="BM665" s="355"/>
      <c r="BN665" s="355"/>
      <c r="BO665" s="355"/>
      <c r="BP665" s="355"/>
      <c r="BQ665" s="355"/>
      <c r="BR665" s="355"/>
      <c r="BS665" s="355"/>
      <c r="BT665" s="355"/>
      <c r="BU665" s="355"/>
      <c r="BV665" s="355"/>
      <c r="BW665" s="355"/>
      <c r="BX665" s="355"/>
      <c r="BY665" s="355"/>
      <c r="BZ665" s="355"/>
      <c r="CA665" s="355"/>
      <c r="CB665" s="355"/>
    </row>
    <row r="666" spans="1:80" s="356" customFormat="1" ht="15" customHeight="1" x14ac:dyDescent="0.25">
      <c r="A666" s="47"/>
      <c r="B666" s="15" t="s">
        <v>27</v>
      </c>
      <c r="C666" s="48"/>
      <c r="D666" s="17">
        <v>0.4</v>
      </c>
      <c r="E666" s="51">
        <v>0.4</v>
      </c>
      <c r="F666" s="49"/>
      <c r="G666" s="51"/>
      <c r="H666" s="17"/>
      <c r="I666" s="49"/>
      <c r="J666" s="40"/>
      <c r="K666" s="21"/>
      <c r="L666" s="355"/>
      <c r="M666" s="355"/>
      <c r="N666" s="355"/>
      <c r="O666" s="355"/>
      <c r="P666" s="355"/>
      <c r="Q666" s="355"/>
      <c r="R666" s="355"/>
      <c r="S666" s="355"/>
      <c r="T666" s="355"/>
      <c r="U666" s="355"/>
      <c r="V666" s="355"/>
      <c r="W666" s="355"/>
      <c r="X666" s="355"/>
      <c r="Y666" s="355"/>
      <c r="Z666" s="355"/>
      <c r="AA666" s="355"/>
      <c r="AB666" s="355"/>
      <c r="AC666" s="355"/>
      <c r="AD666" s="355"/>
      <c r="AE666" s="355"/>
      <c r="AF666" s="355"/>
      <c r="AG666" s="355"/>
      <c r="AH666" s="355"/>
      <c r="AI666" s="355"/>
      <c r="AJ666" s="355"/>
      <c r="AK666" s="355"/>
      <c r="AL666" s="355"/>
      <c r="AM666" s="355"/>
      <c r="AN666" s="355"/>
      <c r="AO666" s="355"/>
      <c r="AP666" s="355"/>
      <c r="AQ666" s="355"/>
      <c r="AR666" s="355"/>
      <c r="AS666" s="355"/>
      <c r="AT666" s="355"/>
      <c r="AU666" s="355"/>
      <c r="AV666" s="355"/>
      <c r="AW666" s="355"/>
      <c r="AX666" s="355"/>
      <c r="AY666" s="355"/>
      <c r="AZ666" s="355"/>
      <c r="BA666" s="355"/>
      <c r="BB666" s="355"/>
      <c r="BC666" s="355"/>
      <c r="BD666" s="355"/>
      <c r="BE666" s="355"/>
      <c r="BF666" s="355"/>
      <c r="BG666" s="355"/>
      <c r="BH666" s="355"/>
      <c r="BI666" s="355"/>
      <c r="BJ666" s="355"/>
      <c r="BK666" s="355"/>
      <c r="BL666" s="355"/>
      <c r="BM666" s="355"/>
      <c r="BN666" s="355"/>
      <c r="BO666" s="355"/>
      <c r="BP666" s="355"/>
      <c r="BQ666" s="355"/>
      <c r="BR666" s="355"/>
      <c r="BS666" s="355"/>
      <c r="BT666" s="355"/>
      <c r="BU666" s="355"/>
      <c r="BV666" s="355"/>
      <c r="BW666" s="355"/>
      <c r="BX666" s="355"/>
      <c r="BY666" s="355"/>
      <c r="BZ666" s="355"/>
      <c r="CA666" s="355"/>
      <c r="CB666" s="355"/>
    </row>
    <row r="667" spans="1:80" s="356" customFormat="1" ht="15" customHeight="1" x14ac:dyDescent="0.25">
      <c r="A667" s="47"/>
      <c r="B667" s="15" t="s">
        <v>259</v>
      </c>
      <c r="C667" s="48"/>
      <c r="D667" s="17"/>
      <c r="E667" s="51">
        <v>48</v>
      </c>
      <c r="F667" s="49" t="s">
        <v>38</v>
      </c>
      <c r="G667" s="51"/>
      <c r="H667" s="17"/>
      <c r="I667" s="49"/>
      <c r="J667" s="40"/>
      <c r="K667" s="21"/>
      <c r="L667" s="355"/>
      <c r="M667" s="355"/>
      <c r="N667" s="355"/>
      <c r="O667" s="355"/>
      <c r="P667" s="355"/>
      <c r="Q667" s="355"/>
      <c r="R667" s="355"/>
      <c r="S667" s="355"/>
      <c r="T667" s="355"/>
      <c r="U667" s="355"/>
      <c r="V667" s="355"/>
      <c r="W667" s="355"/>
      <c r="X667" s="355"/>
      <c r="Y667" s="355"/>
      <c r="Z667" s="355"/>
      <c r="AA667" s="355"/>
      <c r="AB667" s="355"/>
      <c r="AC667" s="355"/>
      <c r="AD667" s="355"/>
      <c r="AE667" s="355"/>
      <c r="AF667" s="355"/>
      <c r="AG667" s="355"/>
      <c r="AH667" s="355"/>
      <c r="AI667" s="355"/>
      <c r="AJ667" s="355"/>
      <c r="AK667" s="355"/>
      <c r="AL667" s="355"/>
      <c r="AM667" s="355"/>
      <c r="AN667" s="355"/>
      <c r="AO667" s="355"/>
      <c r="AP667" s="355"/>
      <c r="AQ667" s="355"/>
      <c r="AR667" s="355"/>
      <c r="AS667" s="355"/>
      <c r="AT667" s="355"/>
      <c r="AU667" s="355"/>
      <c r="AV667" s="355"/>
      <c r="AW667" s="355"/>
      <c r="AX667" s="355"/>
      <c r="AY667" s="355"/>
      <c r="AZ667" s="355"/>
      <c r="BA667" s="355"/>
      <c r="BB667" s="355"/>
      <c r="BC667" s="355"/>
      <c r="BD667" s="355"/>
      <c r="BE667" s="355"/>
      <c r="BF667" s="355"/>
      <c r="BG667" s="355"/>
      <c r="BH667" s="355"/>
      <c r="BI667" s="355"/>
      <c r="BJ667" s="355"/>
      <c r="BK667" s="355"/>
      <c r="BL667" s="355"/>
      <c r="BM667" s="355"/>
      <c r="BN667" s="355"/>
      <c r="BO667" s="355"/>
      <c r="BP667" s="355"/>
      <c r="BQ667" s="355"/>
      <c r="BR667" s="355"/>
      <c r="BS667" s="355"/>
      <c r="BT667" s="355"/>
      <c r="BU667" s="355"/>
      <c r="BV667" s="355"/>
      <c r="BW667" s="355"/>
      <c r="BX667" s="355"/>
      <c r="BY667" s="355"/>
      <c r="BZ667" s="355"/>
      <c r="CA667" s="355"/>
      <c r="CB667" s="355"/>
    </row>
    <row r="668" spans="1:80" s="356" customFormat="1" ht="15" customHeight="1" x14ac:dyDescent="0.25">
      <c r="A668" s="47"/>
      <c r="B668" s="15" t="s">
        <v>55</v>
      </c>
      <c r="C668" s="48"/>
      <c r="D668" s="17">
        <v>0.1</v>
      </c>
      <c r="E668" s="51">
        <v>0.1</v>
      </c>
      <c r="F668" s="49"/>
      <c r="G668" s="51"/>
      <c r="H668" s="17"/>
      <c r="I668" s="49"/>
      <c r="J668" s="40"/>
      <c r="K668" s="21"/>
      <c r="L668" s="355"/>
      <c r="M668" s="355"/>
      <c r="N668" s="355"/>
      <c r="O668" s="355"/>
      <c r="P668" s="355"/>
      <c r="Q668" s="355"/>
      <c r="R668" s="355"/>
      <c r="S668" s="355"/>
      <c r="T668" s="355"/>
      <c r="U668" s="355"/>
      <c r="V668" s="355"/>
      <c r="W668" s="355"/>
      <c r="X668" s="355"/>
      <c r="Y668" s="355"/>
      <c r="Z668" s="355"/>
      <c r="AA668" s="355"/>
      <c r="AB668" s="355"/>
      <c r="AC668" s="355"/>
      <c r="AD668" s="355"/>
      <c r="AE668" s="355"/>
      <c r="AF668" s="355"/>
      <c r="AG668" s="355"/>
      <c r="AH668" s="355"/>
      <c r="AI668" s="355"/>
      <c r="AJ668" s="355"/>
      <c r="AK668" s="355"/>
      <c r="AL668" s="355"/>
      <c r="AM668" s="355"/>
      <c r="AN668" s="355"/>
      <c r="AO668" s="355"/>
      <c r="AP668" s="355"/>
      <c r="AQ668" s="355"/>
      <c r="AR668" s="355"/>
      <c r="AS668" s="355"/>
      <c r="AT668" s="355"/>
      <c r="AU668" s="355"/>
      <c r="AV668" s="355"/>
      <c r="AW668" s="355"/>
      <c r="AX668" s="355"/>
      <c r="AY668" s="355"/>
      <c r="AZ668" s="355"/>
      <c r="BA668" s="355"/>
      <c r="BB668" s="355"/>
      <c r="BC668" s="355"/>
      <c r="BD668" s="355"/>
      <c r="BE668" s="355"/>
      <c r="BF668" s="355"/>
      <c r="BG668" s="355"/>
      <c r="BH668" s="355"/>
      <c r="BI668" s="355"/>
      <c r="BJ668" s="355"/>
      <c r="BK668" s="355"/>
      <c r="BL668" s="355"/>
      <c r="BM668" s="355"/>
      <c r="BN668" s="355"/>
      <c r="BO668" s="355"/>
      <c r="BP668" s="355"/>
      <c r="BQ668" s="355"/>
      <c r="BR668" s="355"/>
      <c r="BS668" s="355"/>
      <c r="BT668" s="355"/>
      <c r="BU668" s="355"/>
      <c r="BV668" s="355"/>
      <c r="BW668" s="355"/>
      <c r="BX668" s="355"/>
      <c r="BY668" s="355"/>
      <c r="BZ668" s="355"/>
      <c r="CA668" s="355"/>
      <c r="CB668" s="355"/>
    </row>
    <row r="669" spans="1:80" x14ac:dyDescent="0.25">
      <c r="A669" s="47" t="s">
        <v>82</v>
      </c>
      <c r="C669" s="55">
        <v>100</v>
      </c>
      <c r="D669" s="122"/>
      <c r="E669" s="55"/>
      <c r="F669" s="59">
        <v>3</v>
      </c>
      <c r="G669" s="59">
        <v>2.5</v>
      </c>
      <c r="H669" s="59">
        <v>4.5</v>
      </c>
      <c r="I669" s="59">
        <v>54.3</v>
      </c>
      <c r="J669" s="40" t="s">
        <v>83</v>
      </c>
    </row>
    <row r="670" spans="1:80" x14ac:dyDescent="0.25">
      <c r="A670" s="47"/>
      <c r="B670" s="15" t="s">
        <v>84</v>
      </c>
      <c r="C670" s="55"/>
      <c r="D670" s="122">
        <v>103.5</v>
      </c>
      <c r="E670" s="55">
        <v>100</v>
      </c>
      <c r="F670" s="59"/>
      <c r="G670" s="24"/>
      <c r="H670" s="59"/>
      <c r="I670" s="24"/>
      <c r="J670" s="40"/>
    </row>
    <row r="671" spans="1:80" s="62" customFormat="1" x14ac:dyDescent="0.25">
      <c r="A671" s="21" t="s">
        <v>260</v>
      </c>
      <c r="B671" s="21"/>
      <c r="C671" s="21" t="s">
        <v>355</v>
      </c>
      <c r="D671" s="21"/>
      <c r="E671" s="21"/>
      <c r="F671" s="25">
        <v>8.8000000000000007</v>
      </c>
      <c r="G671" s="25">
        <v>11.33</v>
      </c>
      <c r="H671" s="25">
        <v>9.1</v>
      </c>
      <c r="I671" s="25">
        <v>173</v>
      </c>
      <c r="J671" s="103" t="s">
        <v>261</v>
      </c>
      <c r="K671" s="21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  <c r="AK671" s="60"/>
      <c r="AL671" s="60"/>
      <c r="AM671" s="60"/>
      <c r="AN671" s="60"/>
      <c r="AO671" s="60"/>
      <c r="AP671" s="60"/>
      <c r="AQ671" s="60"/>
      <c r="AR671" s="60"/>
      <c r="AS671" s="60"/>
      <c r="AT671" s="60"/>
      <c r="AU671" s="60"/>
      <c r="AV671" s="60"/>
      <c r="AW671" s="60"/>
      <c r="AX671" s="60"/>
      <c r="AY671" s="60"/>
      <c r="AZ671" s="60"/>
      <c r="BA671" s="60"/>
      <c r="BB671" s="60"/>
      <c r="BC671" s="60"/>
      <c r="BD671" s="60"/>
      <c r="BE671" s="60"/>
      <c r="BF671" s="60"/>
      <c r="BG671" s="60"/>
      <c r="BH671" s="60"/>
      <c r="BI671" s="60"/>
      <c r="BJ671" s="60"/>
      <c r="BK671" s="60"/>
      <c r="BL671" s="60"/>
      <c r="BM671" s="60"/>
      <c r="BN671" s="60"/>
      <c r="BO671" s="60"/>
      <c r="BP671" s="60"/>
      <c r="BQ671" s="60"/>
      <c r="BR671" s="60"/>
      <c r="BS671" s="60"/>
      <c r="BT671" s="60"/>
      <c r="BU671" s="60"/>
      <c r="BV671" s="60"/>
      <c r="BW671" s="60"/>
      <c r="BX671" s="60"/>
      <c r="BY671" s="60"/>
      <c r="BZ671" s="60"/>
      <c r="CA671" s="60"/>
      <c r="CB671" s="60"/>
    </row>
    <row r="672" spans="1:80" s="62" customFormat="1" x14ac:dyDescent="0.25">
      <c r="A672" s="21"/>
      <c r="B672" s="21" t="s">
        <v>50</v>
      </c>
      <c r="C672" s="21"/>
      <c r="D672" s="21">
        <v>48.46</v>
      </c>
      <c r="E672" s="21">
        <v>31.5</v>
      </c>
      <c r="F672" s="93"/>
      <c r="G672" s="94"/>
      <c r="H672" s="95"/>
      <c r="I672" s="96"/>
      <c r="J672" s="97"/>
      <c r="K672" s="21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0"/>
      <c r="AG672" s="60"/>
      <c r="AH672" s="60"/>
      <c r="AI672" s="60"/>
      <c r="AJ672" s="60"/>
      <c r="AK672" s="60"/>
      <c r="AL672" s="60"/>
      <c r="AM672" s="60"/>
      <c r="AN672" s="60"/>
      <c r="AO672" s="60"/>
      <c r="AP672" s="60"/>
      <c r="AQ672" s="60"/>
      <c r="AR672" s="60"/>
      <c r="AS672" s="60"/>
      <c r="AT672" s="60"/>
      <c r="AU672" s="60"/>
      <c r="AV672" s="60"/>
      <c r="AW672" s="60"/>
      <c r="AX672" s="60"/>
      <c r="AY672" s="60"/>
      <c r="AZ672" s="60"/>
      <c r="BA672" s="60"/>
      <c r="BB672" s="60"/>
      <c r="BC672" s="60"/>
      <c r="BD672" s="60"/>
      <c r="BE672" s="60"/>
      <c r="BF672" s="60"/>
      <c r="BG672" s="60"/>
      <c r="BH672" s="60"/>
      <c r="BI672" s="60"/>
      <c r="BJ672" s="60"/>
      <c r="BK672" s="60"/>
      <c r="BL672" s="60"/>
      <c r="BM672" s="60"/>
      <c r="BN672" s="60"/>
      <c r="BO672" s="60"/>
      <c r="BP672" s="60"/>
      <c r="BQ672" s="60"/>
      <c r="BR672" s="60"/>
      <c r="BS672" s="60"/>
      <c r="BT672" s="60"/>
      <c r="BU672" s="60"/>
      <c r="BV672" s="60"/>
      <c r="BW672" s="60"/>
      <c r="BX672" s="60"/>
      <c r="BY672" s="60"/>
      <c r="BZ672" s="60"/>
      <c r="CA672" s="60"/>
      <c r="CB672" s="60"/>
    </row>
    <row r="673" spans="1:108" x14ac:dyDescent="0.25">
      <c r="A673" s="21"/>
      <c r="B673" s="21" t="s">
        <v>88</v>
      </c>
      <c r="C673" s="21"/>
      <c r="D673" s="21"/>
      <c r="E673" s="21">
        <v>20</v>
      </c>
      <c r="F673" s="58"/>
      <c r="G673" s="101"/>
      <c r="H673" s="25"/>
      <c r="I673" s="102"/>
      <c r="J673" s="103"/>
    </row>
    <row r="674" spans="1:108" x14ac:dyDescent="0.25">
      <c r="A674" s="21"/>
      <c r="B674" s="21" t="s">
        <v>114</v>
      </c>
      <c r="C674" s="21"/>
      <c r="D674" s="21">
        <v>30.5</v>
      </c>
      <c r="E674" s="21">
        <v>24.4</v>
      </c>
      <c r="F674" s="58"/>
      <c r="G674" s="101"/>
      <c r="H674" s="25"/>
      <c r="I674" s="102"/>
      <c r="J674" s="103"/>
    </row>
    <row r="675" spans="1:108" s="100" customFormat="1" ht="17.25" customHeight="1" x14ac:dyDescent="0.25">
      <c r="A675" s="21"/>
      <c r="B675" s="21" t="s">
        <v>262</v>
      </c>
      <c r="C675" s="21"/>
      <c r="D675" s="21">
        <v>55.610999999999997</v>
      </c>
      <c r="E675" s="21">
        <v>33.299999999999997</v>
      </c>
      <c r="F675" s="58"/>
      <c r="G675" s="101"/>
      <c r="H675" s="25"/>
      <c r="I675" s="102"/>
      <c r="J675" s="103"/>
      <c r="K675" s="21"/>
      <c r="L675" s="98"/>
      <c r="M675" s="98"/>
      <c r="N675" s="98"/>
      <c r="O675" s="98"/>
      <c r="P675" s="98"/>
      <c r="Q675" s="98"/>
      <c r="R675" s="98"/>
      <c r="S675" s="98"/>
      <c r="T675" s="98"/>
      <c r="U675" s="98"/>
      <c r="V675" s="98"/>
      <c r="W675" s="98"/>
      <c r="X675" s="98"/>
      <c r="Y675" s="98"/>
      <c r="Z675" s="98"/>
      <c r="AA675" s="98"/>
      <c r="AB675" s="98"/>
      <c r="AC675" s="98"/>
      <c r="AD675" s="98"/>
      <c r="AE675" s="98"/>
      <c r="AF675" s="98"/>
      <c r="AG675" s="98"/>
      <c r="AH675" s="98"/>
      <c r="AI675" s="98"/>
      <c r="AJ675" s="98"/>
      <c r="AK675" s="98"/>
      <c r="AL675" s="98"/>
      <c r="AM675" s="98"/>
      <c r="AN675" s="98"/>
      <c r="AO675" s="98"/>
      <c r="AP675" s="98"/>
      <c r="AQ675" s="98"/>
      <c r="AR675" s="98"/>
      <c r="AS675" s="98"/>
      <c r="AT675" s="98"/>
      <c r="AU675" s="98"/>
      <c r="AV675" s="98"/>
      <c r="AW675" s="98"/>
      <c r="AX675" s="98"/>
      <c r="AY675" s="98"/>
      <c r="AZ675" s="98"/>
      <c r="BA675" s="98"/>
      <c r="BB675" s="98"/>
      <c r="BC675" s="98"/>
      <c r="BD675" s="98"/>
      <c r="BE675" s="98"/>
      <c r="BF675" s="98"/>
      <c r="BG675" s="98"/>
      <c r="BH675" s="98"/>
      <c r="BI675" s="98"/>
      <c r="BJ675" s="98"/>
      <c r="BK675" s="98"/>
      <c r="BL675" s="98"/>
      <c r="BM675" s="98"/>
      <c r="BN675" s="98"/>
      <c r="BO675" s="98"/>
      <c r="BP675" s="98"/>
      <c r="BQ675" s="98"/>
      <c r="BR675" s="98"/>
      <c r="BS675" s="98"/>
      <c r="BT675" s="98"/>
      <c r="BU675" s="98"/>
      <c r="BV675" s="98"/>
      <c r="BW675" s="98"/>
      <c r="BX675" s="98"/>
      <c r="BY675" s="98"/>
      <c r="BZ675" s="98"/>
      <c r="CA675" s="98"/>
      <c r="CB675" s="98"/>
      <c r="CC675" s="99"/>
      <c r="CD675" s="99"/>
      <c r="CE675" s="99"/>
      <c r="CF675" s="99"/>
      <c r="CG675" s="99"/>
      <c r="CH675" s="99"/>
      <c r="CI675" s="99"/>
      <c r="CJ675" s="99"/>
      <c r="CK675" s="99"/>
      <c r="CL675" s="99"/>
      <c r="CM675" s="99"/>
      <c r="CN675" s="99"/>
      <c r="CO675" s="99"/>
      <c r="CP675" s="99"/>
      <c r="CQ675" s="99"/>
      <c r="CR675" s="99"/>
      <c r="CS675" s="99"/>
      <c r="CT675" s="99"/>
      <c r="CU675" s="99"/>
      <c r="CV675" s="99"/>
      <c r="CW675" s="99"/>
      <c r="CX675" s="99"/>
      <c r="CY675" s="99"/>
      <c r="CZ675" s="99"/>
      <c r="DA675" s="99"/>
      <c r="DB675" s="99"/>
      <c r="DC675" s="99"/>
      <c r="DD675" s="99"/>
    </row>
    <row r="676" spans="1:108" s="100" customFormat="1" x14ac:dyDescent="0.25">
      <c r="A676" s="21"/>
      <c r="B676" s="21" t="s">
        <v>263</v>
      </c>
      <c r="C676" s="21"/>
      <c r="D676" s="21">
        <v>14.3</v>
      </c>
      <c r="E676" s="21">
        <v>12</v>
      </c>
      <c r="F676" s="58"/>
      <c r="G676" s="63"/>
      <c r="H676" s="25"/>
      <c r="I676" s="141"/>
      <c r="J676" s="103"/>
      <c r="K676" s="21"/>
      <c r="L676" s="98"/>
      <c r="M676" s="98"/>
      <c r="N676" s="98"/>
      <c r="O676" s="98"/>
      <c r="P676" s="98"/>
      <c r="Q676" s="98"/>
      <c r="R676" s="98"/>
      <c r="S676" s="98"/>
      <c r="T676" s="98"/>
      <c r="U676" s="98"/>
      <c r="V676" s="98"/>
      <c r="W676" s="98"/>
      <c r="X676" s="98"/>
      <c r="Y676" s="98"/>
      <c r="Z676" s="98"/>
      <c r="AA676" s="98"/>
      <c r="AB676" s="98"/>
      <c r="AC676" s="98"/>
      <c r="AD676" s="98"/>
      <c r="AE676" s="98"/>
      <c r="AF676" s="98"/>
      <c r="AG676" s="98"/>
      <c r="AH676" s="98"/>
      <c r="AI676" s="98"/>
      <c r="AJ676" s="98"/>
      <c r="AK676" s="98"/>
      <c r="AL676" s="98"/>
      <c r="AM676" s="98"/>
      <c r="AN676" s="98"/>
      <c r="AO676" s="98"/>
      <c r="AP676" s="98"/>
      <c r="AQ676" s="98"/>
      <c r="AR676" s="98"/>
      <c r="AS676" s="98"/>
      <c r="AT676" s="98"/>
      <c r="AU676" s="98"/>
      <c r="AV676" s="98"/>
      <c r="AW676" s="98"/>
      <c r="AX676" s="98"/>
      <c r="AY676" s="98"/>
      <c r="AZ676" s="98"/>
      <c r="BA676" s="98"/>
      <c r="BB676" s="98"/>
      <c r="BC676" s="98"/>
      <c r="BD676" s="98"/>
      <c r="BE676" s="98"/>
      <c r="BF676" s="98"/>
      <c r="BG676" s="98"/>
      <c r="BH676" s="98"/>
      <c r="BI676" s="98"/>
      <c r="BJ676" s="98"/>
      <c r="BK676" s="98"/>
      <c r="BL676" s="98"/>
      <c r="BM676" s="98"/>
      <c r="BN676" s="98"/>
      <c r="BO676" s="98"/>
      <c r="BP676" s="98"/>
      <c r="BQ676" s="98"/>
      <c r="BR676" s="98"/>
      <c r="BS676" s="98"/>
      <c r="BT676" s="98"/>
      <c r="BU676" s="98"/>
      <c r="BV676" s="98"/>
      <c r="BW676" s="98"/>
      <c r="BX676" s="98"/>
      <c r="BY676" s="98"/>
      <c r="BZ676" s="98"/>
      <c r="CA676" s="98"/>
      <c r="CB676" s="98"/>
      <c r="CC676" s="99"/>
      <c r="CD676" s="99"/>
      <c r="CE676" s="99"/>
      <c r="CF676" s="99"/>
      <c r="CG676" s="99"/>
      <c r="CH676" s="99"/>
      <c r="CI676" s="99"/>
      <c r="CJ676" s="99"/>
      <c r="CK676" s="99"/>
      <c r="CL676" s="99"/>
      <c r="CM676" s="99"/>
      <c r="CN676" s="99"/>
      <c r="CO676" s="99"/>
      <c r="CP676" s="99"/>
      <c r="CQ676" s="99"/>
      <c r="CR676" s="99"/>
      <c r="CS676" s="99"/>
      <c r="CT676" s="99"/>
      <c r="CU676" s="99"/>
      <c r="CV676" s="99"/>
      <c r="CW676" s="99"/>
      <c r="CX676" s="99"/>
      <c r="CY676" s="99"/>
      <c r="CZ676" s="99"/>
      <c r="DA676" s="99"/>
      <c r="DB676" s="99"/>
      <c r="DC676" s="99"/>
      <c r="DD676" s="99"/>
    </row>
    <row r="677" spans="1:108" s="100" customFormat="1" x14ac:dyDescent="0.25">
      <c r="A677" s="21"/>
      <c r="B677" s="21" t="s">
        <v>64</v>
      </c>
      <c r="C677" s="21"/>
      <c r="D677" s="21">
        <v>26.6</v>
      </c>
      <c r="E677" s="21">
        <v>20</v>
      </c>
      <c r="F677" s="58"/>
      <c r="G677" s="63"/>
      <c r="H677" s="25"/>
      <c r="I677" s="141"/>
      <c r="J677" s="103"/>
      <c r="K677" s="21"/>
      <c r="L677" s="98"/>
      <c r="M677" s="98"/>
      <c r="N677" s="98"/>
      <c r="O677" s="98"/>
      <c r="P677" s="98"/>
      <c r="Q677" s="98"/>
      <c r="R677" s="98"/>
      <c r="S677" s="98"/>
      <c r="T677" s="98"/>
      <c r="U677" s="98"/>
      <c r="V677" s="98"/>
      <c r="W677" s="98"/>
      <c r="X677" s="98"/>
      <c r="Y677" s="98"/>
      <c r="Z677" s="98"/>
      <c r="AA677" s="98"/>
      <c r="AB677" s="98"/>
      <c r="AC677" s="98"/>
      <c r="AD677" s="98"/>
      <c r="AE677" s="98"/>
      <c r="AF677" s="98"/>
      <c r="AG677" s="98"/>
      <c r="AH677" s="98"/>
      <c r="AI677" s="98"/>
      <c r="AJ677" s="98"/>
      <c r="AK677" s="98"/>
      <c r="AL677" s="98"/>
      <c r="AM677" s="98"/>
      <c r="AN677" s="98"/>
      <c r="AO677" s="98"/>
      <c r="AP677" s="98"/>
      <c r="AQ677" s="98"/>
      <c r="AR677" s="98"/>
      <c r="AS677" s="98"/>
      <c r="AT677" s="98"/>
      <c r="AU677" s="98"/>
      <c r="AV677" s="98"/>
      <c r="AW677" s="98"/>
      <c r="AX677" s="98"/>
      <c r="AY677" s="98"/>
      <c r="AZ677" s="98"/>
      <c r="BA677" s="98"/>
      <c r="BB677" s="98"/>
      <c r="BC677" s="98"/>
      <c r="BD677" s="98"/>
      <c r="BE677" s="98"/>
      <c r="BF677" s="98"/>
      <c r="BG677" s="98"/>
      <c r="BH677" s="98"/>
      <c r="BI677" s="98"/>
      <c r="BJ677" s="98"/>
      <c r="BK677" s="98"/>
      <c r="BL677" s="98"/>
      <c r="BM677" s="98"/>
      <c r="BN677" s="98"/>
      <c r="BO677" s="98"/>
      <c r="BP677" s="98"/>
      <c r="BQ677" s="98"/>
      <c r="BR677" s="98"/>
      <c r="BS677" s="98"/>
      <c r="BT677" s="98"/>
      <c r="BU677" s="98"/>
      <c r="BV677" s="98"/>
      <c r="BW677" s="98"/>
      <c r="BX677" s="98"/>
      <c r="BY677" s="98"/>
      <c r="BZ677" s="98"/>
      <c r="CA677" s="98"/>
      <c r="CB677" s="98"/>
      <c r="CC677" s="99"/>
      <c r="CD677" s="99"/>
      <c r="CE677" s="99"/>
      <c r="CF677" s="99"/>
      <c r="CG677" s="99"/>
      <c r="CH677" s="99"/>
      <c r="CI677" s="99"/>
      <c r="CJ677" s="99"/>
      <c r="CK677" s="99"/>
      <c r="CL677" s="99"/>
      <c r="CM677" s="99"/>
      <c r="CN677" s="99"/>
      <c r="CO677" s="99"/>
      <c r="CP677" s="99"/>
      <c r="CQ677" s="99"/>
      <c r="CR677" s="99"/>
      <c r="CS677" s="99"/>
      <c r="CT677" s="99"/>
      <c r="CU677" s="99"/>
      <c r="CV677" s="99"/>
      <c r="CW677" s="99"/>
      <c r="CX677" s="99"/>
      <c r="CY677" s="99"/>
      <c r="CZ677" s="99"/>
      <c r="DA677" s="99"/>
      <c r="DB677" s="99"/>
      <c r="DC677" s="99"/>
      <c r="DD677" s="99"/>
    </row>
    <row r="678" spans="1:108" s="100" customFormat="1" x14ac:dyDescent="0.25">
      <c r="A678" s="21"/>
      <c r="B678" s="21" t="s">
        <v>66</v>
      </c>
      <c r="C678" s="21"/>
      <c r="D678" s="21">
        <v>1</v>
      </c>
      <c r="E678" s="21">
        <v>1</v>
      </c>
      <c r="F678" s="58"/>
      <c r="G678" s="63"/>
      <c r="H678" s="25"/>
      <c r="I678" s="141"/>
      <c r="J678" s="103"/>
      <c r="K678" s="21"/>
      <c r="L678" s="98"/>
      <c r="M678" s="98"/>
      <c r="N678" s="98"/>
      <c r="O678" s="98"/>
      <c r="P678" s="98"/>
      <c r="Q678" s="98"/>
      <c r="R678" s="98"/>
      <c r="S678" s="98"/>
      <c r="T678" s="98"/>
      <c r="U678" s="98"/>
      <c r="V678" s="98"/>
      <c r="W678" s="98"/>
      <c r="X678" s="98"/>
      <c r="Y678" s="98"/>
      <c r="Z678" s="98"/>
      <c r="AA678" s="98"/>
      <c r="AB678" s="98"/>
      <c r="AC678" s="98"/>
      <c r="AD678" s="98"/>
      <c r="AE678" s="98"/>
      <c r="AF678" s="98"/>
      <c r="AG678" s="98"/>
      <c r="AH678" s="98"/>
      <c r="AI678" s="98"/>
      <c r="AJ678" s="98"/>
      <c r="AK678" s="98"/>
      <c r="AL678" s="98"/>
      <c r="AM678" s="98"/>
      <c r="AN678" s="98"/>
      <c r="AO678" s="98"/>
      <c r="AP678" s="98"/>
      <c r="AQ678" s="98"/>
      <c r="AR678" s="98"/>
      <c r="AS678" s="98"/>
      <c r="AT678" s="98"/>
      <c r="AU678" s="98"/>
      <c r="AV678" s="98"/>
      <c r="AW678" s="98"/>
      <c r="AX678" s="98"/>
      <c r="AY678" s="98"/>
      <c r="AZ678" s="98"/>
      <c r="BA678" s="98"/>
      <c r="BB678" s="98"/>
      <c r="BC678" s="98"/>
      <c r="BD678" s="98"/>
      <c r="BE678" s="98"/>
      <c r="BF678" s="98"/>
      <c r="BG678" s="98"/>
      <c r="BH678" s="98"/>
      <c r="BI678" s="98"/>
      <c r="BJ678" s="98"/>
      <c r="BK678" s="98"/>
      <c r="BL678" s="98"/>
      <c r="BM678" s="98"/>
      <c r="BN678" s="98"/>
      <c r="BO678" s="98"/>
      <c r="BP678" s="98"/>
      <c r="BQ678" s="98"/>
      <c r="BR678" s="98"/>
      <c r="BS678" s="98"/>
      <c r="BT678" s="98"/>
      <c r="BU678" s="98"/>
      <c r="BV678" s="98"/>
      <c r="BW678" s="98"/>
      <c r="BX678" s="98"/>
      <c r="BY678" s="98"/>
      <c r="BZ678" s="98"/>
      <c r="CA678" s="98"/>
      <c r="CB678" s="98"/>
      <c r="CC678" s="99"/>
      <c r="CD678" s="99"/>
      <c r="CE678" s="99"/>
      <c r="CF678" s="99"/>
      <c r="CG678" s="99"/>
      <c r="CH678" s="99"/>
      <c r="CI678" s="99"/>
      <c r="CJ678" s="99"/>
      <c r="CK678" s="99"/>
      <c r="CL678" s="99"/>
      <c r="CM678" s="99"/>
      <c r="CN678" s="99"/>
      <c r="CO678" s="99"/>
      <c r="CP678" s="99"/>
      <c r="CQ678" s="99"/>
      <c r="CR678" s="99"/>
      <c r="CS678" s="99"/>
      <c r="CT678" s="99"/>
      <c r="CU678" s="99"/>
      <c r="CV678" s="99"/>
      <c r="CW678" s="99"/>
      <c r="CX678" s="99"/>
      <c r="CY678" s="99"/>
      <c r="CZ678" s="99"/>
      <c r="DA678" s="99"/>
      <c r="DB678" s="99"/>
      <c r="DC678" s="99"/>
      <c r="DD678" s="99"/>
    </row>
    <row r="679" spans="1:108" s="100" customFormat="1" x14ac:dyDescent="0.25">
      <c r="A679" s="21"/>
      <c r="B679" s="21" t="s">
        <v>264</v>
      </c>
      <c r="C679" s="21"/>
      <c r="D679" s="21">
        <v>1.7</v>
      </c>
      <c r="E679" s="21">
        <v>1.7</v>
      </c>
      <c r="F679" s="58"/>
      <c r="G679" s="63"/>
      <c r="H679" s="25"/>
      <c r="I679" s="141"/>
      <c r="J679" s="103"/>
      <c r="K679" s="21"/>
      <c r="L679" s="98"/>
      <c r="M679" s="98"/>
      <c r="N679" s="98"/>
      <c r="O679" s="98"/>
      <c r="P679" s="98"/>
      <c r="Q679" s="98"/>
      <c r="R679" s="98"/>
      <c r="S679" s="98"/>
      <c r="T679" s="98"/>
      <c r="U679" s="98"/>
      <c r="V679" s="98"/>
      <c r="W679" s="98"/>
      <c r="X679" s="98"/>
      <c r="Y679" s="98"/>
      <c r="Z679" s="98"/>
      <c r="AA679" s="98"/>
      <c r="AB679" s="98"/>
      <c r="AC679" s="98"/>
      <c r="AD679" s="98"/>
      <c r="AE679" s="98"/>
      <c r="AF679" s="98"/>
      <c r="AG679" s="98"/>
      <c r="AH679" s="98"/>
      <c r="AI679" s="98"/>
      <c r="AJ679" s="98"/>
      <c r="AK679" s="98"/>
      <c r="AL679" s="98"/>
      <c r="AM679" s="98"/>
      <c r="AN679" s="98"/>
      <c r="AO679" s="98"/>
      <c r="AP679" s="98"/>
      <c r="AQ679" s="98"/>
      <c r="AR679" s="98"/>
      <c r="AS679" s="98"/>
      <c r="AT679" s="98"/>
      <c r="AU679" s="98"/>
      <c r="AV679" s="98"/>
      <c r="AW679" s="98"/>
      <c r="AX679" s="98"/>
      <c r="AY679" s="98"/>
      <c r="AZ679" s="98"/>
      <c r="BA679" s="98"/>
      <c r="BB679" s="98"/>
      <c r="BC679" s="98"/>
      <c r="BD679" s="98"/>
      <c r="BE679" s="98"/>
      <c r="BF679" s="98"/>
      <c r="BG679" s="98"/>
      <c r="BH679" s="98"/>
      <c r="BI679" s="98"/>
      <c r="BJ679" s="98"/>
      <c r="BK679" s="98"/>
      <c r="BL679" s="98"/>
      <c r="BM679" s="98"/>
      <c r="BN679" s="98"/>
      <c r="BO679" s="98"/>
      <c r="BP679" s="98"/>
      <c r="BQ679" s="98"/>
      <c r="BR679" s="98"/>
      <c r="BS679" s="98"/>
      <c r="BT679" s="98"/>
      <c r="BU679" s="98"/>
      <c r="BV679" s="98"/>
      <c r="BW679" s="98"/>
      <c r="BX679" s="98"/>
      <c r="BY679" s="98"/>
      <c r="BZ679" s="98"/>
      <c r="CA679" s="98"/>
      <c r="CB679" s="98"/>
      <c r="CC679" s="99"/>
      <c r="CD679" s="99"/>
      <c r="CE679" s="99"/>
      <c r="CF679" s="99"/>
      <c r="CG679" s="99"/>
      <c r="CH679" s="99"/>
      <c r="CI679" s="99"/>
      <c r="CJ679" s="99"/>
      <c r="CK679" s="99"/>
      <c r="CL679" s="99"/>
      <c r="CM679" s="99"/>
      <c r="CN679" s="99"/>
      <c r="CO679" s="99"/>
      <c r="CP679" s="99"/>
      <c r="CQ679" s="99"/>
      <c r="CR679" s="99"/>
      <c r="CS679" s="99"/>
      <c r="CT679" s="99"/>
      <c r="CU679" s="99"/>
      <c r="CV679" s="99"/>
      <c r="CW679" s="99"/>
      <c r="CX679" s="99"/>
      <c r="CY679" s="99"/>
      <c r="CZ679" s="99"/>
      <c r="DA679" s="99"/>
      <c r="DB679" s="99"/>
      <c r="DC679" s="99"/>
      <c r="DD679" s="99"/>
    </row>
    <row r="680" spans="1:108" s="100" customFormat="1" x14ac:dyDescent="0.25">
      <c r="A680" s="21"/>
      <c r="B680" s="21" t="s">
        <v>265</v>
      </c>
      <c r="C680" s="21"/>
      <c r="D680" s="21"/>
      <c r="E680" s="21"/>
      <c r="F680" s="58"/>
      <c r="G680" s="63"/>
      <c r="H680" s="25"/>
      <c r="I680" s="141"/>
      <c r="J680" s="103"/>
      <c r="K680" s="21"/>
      <c r="L680" s="98"/>
      <c r="M680" s="98"/>
      <c r="N680" s="98"/>
      <c r="O680" s="98"/>
      <c r="P680" s="98"/>
      <c r="Q680" s="98"/>
      <c r="R680" s="98"/>
      <c r="S680" s="98"/>
      <c r="T680" s="98"/>
      <c r="U680" s="98"/>
      <c r="V680" s="98"/>
      <c r="W680" s="98"/>
      <c r="X680" s="98"/>
      <c r="Y680" s="98"/>
      <c r="Z680" s="98"/>
      <c r="AA680" s="98"/>
      <c r="AB680" s="98"/>
      <c r="AC680" s="98"/>
      <c r="AD680" s="98"/>
      <c r="AE680" s="98"/>
      <c r="AF680" s="98"/>
      <c r="AG680" s="98"/>
      <c r="AH680" s="98"/>
      <c r="AI680" s="98"/>
      <c r="AJ680" s="98"/>
      <c r="AK680" s="98"/>
      <c r="AL680" s="98"/>
      <c r="AM680" s="98"/>
      <c r="AN680" s="98"/>
      <c r="AO680" s="98"/>
      <c r="AP680" s="98"/>
      <c r="AQ680" s="98"/>
      <c r="AR680" s="98"/>
      <c r="AS680" s="98"/>
      <c r="AT680" s="98"/>
      <c r="AU680" s="98"/>
      <c r="AV680" s="98"/>
      <c r="AW680" s="98"/>
      <c r="AX680" s="98"/>
      <c r="AY680" s="98"/>
      <c r="AZ680" s="98"/>
      <c r="BA680" s="98"/>
      <c r="BB680" s="98"/>
      <c r="BC680" s="98"/>
      <c r="BD680" s="98"/>
      <c r="BE680" s="98"/>
      <c r="BF680" s="98"/>
      <c r="BG680" s="98"/>
      <c r="BH680" s="98"/>
      <c r="BI680" s="98"/>
      <c r="BJ680" s="98"/>
      <c r="BK680" s="98"/>
      <c r="BL680" s="98"/>
      <c r="BM680" s="98"/>
      <c r="BN680" s="98"/>
      <c r="BO680" s="98"/>
      <c r="BP680" s="98"/>
      <c r="BQ680" s="98"/>
      <c r="BR680" s="98"/>
      <c r="BS680" s="98"/>
      <c r="BT680" s="98"/>
      <c r="BU680" s="98"/>
      <c r="BV680" s="98"/>
      <c r="BW680" s="98"/>
      <c r="BX680" s="98"/>
      <c r="BY680" s="98"/>
      <c r="BZ680" s="98"/>
      <c r="CA680" s="98"/>
      <c r="CB680" s="98"/>
      <c r="CC680" s="99"/>
      <c r="CD680" s="99"/>
      <c r="CE680" s="99"/>
      <c r="CF680" s="99"/>
      <c r="CG680" s="99"/>
      <c r="CH680" s="99"/>
      <c r="CI680" s="99"/>
      <c r="CJ680" s="99"/>
      <c r="CK680" s="99"/>
      <c r="CL680" s="99"/>
      <c r="CM680" s="99"/>
      <c r="CN680" s="99"/>
      <c r="CO680" s="99"/>
      <c r="CP680" s="99"/>
      <c r="CQ680" s="99"/>
      <c r="CR680" s="99"/>
      <c r="CS680" s="99"/>
      <c r="CT680" s="99"/>
      <c r="CU680" s="99"/>
      <c r="CV680" s="99"/>
      <c r="CW680" s="99"/>
      <c r="CX680" s="99"/>
      <c r="CY680" s="99"/>
      <c r="CZ680" s="99"/>
      <c r="DA680" s="99"/>
      <c r="DB680" s="99"/>
      <c r="DC680" s="99"/>
      <c r="DD680" s="99"/>
    </row>
    <row r="681" spans="1:108" s="100" customFormat="1" x14ac:dyDescent="0.25">
      <c r="A681" s="21"/>
      <c r="B681" s="21" t="s">
        <v>169</v>
      </c>
      <c r="C681" s="21"/>
      <c r="D681" s="21">
        <v>2</v>
      </c>
      <c r="E681" s="21">
        <v>2</v>
      </c>
      <c r="F681" s="58"/>
      <c r="G681" s="63"/>
      <c r="H681" s="25"/>
      <c r="I681" s="141"/>
      <c r="J681" s="103"/>
      <c r="K681" s="21"/>
      <c r="L681" s="98"/>
      <c r="M681" s="98"/>
      <c r="N681" s="98"/>
      <c r="O681" s="98"/>
      <c r="P681" s="98"/>
      <c r="Q681" s="98"/>
      <c r="R681" s="98"/>
      <c r="S681" s="98"/>
      <c r="T681" s="98"/>
      <c r="U681" s="98"/>
      <c r="V681" s="98"/>
      <c r="W681" s="98"/>
      <c r="X681" s="98"/>
      <c r="Y681" s="98"/>
      <c r="Z681" s="98"/>
      <c r="AA681" s="98"/>
      <c r="AB681" s="98"/>
      <c r="AC681" s="98"/>
      <c r="AD681" s="98"/>
      <c r="AE681" s="98"/>
      <c r="AF681" s="98"/>
      <c r="AG681" s="98"/>
      <c r="AH681" s="98"/>
      <c r="AI681" s="98"/>
      <c r="AJ681" s="98"/>
      <c r="AK681" s="98"/>
      <c r="AL681" s="98"/>
      <c r="AM681" s="98"/>
      <c r="AN681" s="98"/>
      <c r="AO681" s="98"/>
      <c r="AP681" s="98"/>
      <c r="AQ681" s="98"/>
      <c r="AR681" s="98"/>
      <c r="AS681" s="98"/>
      <c r="AT681" s="98"/>
      <c r="AU681" s="98"/>
      <c r="AV681" s="98"/>
      <c r="AW681" s="98"/>
      <c r="AX681" s="98"/>
      <c r="AY681" s="98"/>
      <c r="AZ681" s="98"/>
      <c r="BA681" s="98"/>
      <c r="BB681" s="98"/>
      <c r="BC681" s="98"/>
      <c r="BD681" s="98"/>
      <c r="BE681" s="98"/>
      <c r="BF681" s="98"/>
      <c r="BG681" s="98"/>
      <c r="BH681" s="98"/>
      <c r="BI681" s="98"/>
      <c r="BJ681" s="98"/>
      <c r="BK681" s="98"/>
      <c r="BL681" s="98"/>
      <c r="BM681" s="98"/>
      <c r="BN681" s="98"/>
      <c r="BO681" s="98"/>
      <c r="BP681" s="98"/>
      <c r="BQ681" s="98"/>
      <c r="BR681" s="98"/>
      <c r="BS681" s="98"/>
      <c r="BT681" s="98"/>
      <c r="BU681" s="98"/>
      <c r="BV681" s="98"/>
      <c r="BW681" s="98"/>
      <c r="BX681" s="98"/>
      <c r="BY681" s="98"/>
      <c r="BZ681" s="98"/>
      <c r="CA681" s="98"/>
      <c r="CB681" s="98"/>
      <c r="CC681" s="99"/>
      <c r="CD681" s="99"/>
      <c r="CE681" s="99"/>
      <c r="CF681" s="99"/>
      <c r="CG681" s="99"/>
      <c r="CH681" s="99"/>
      <c r="CI681" s="99"/>
      <c r="CJ681" s="99"/>
      <c r="CK681" s="99"/>
      <c r="CL681" s="99"/>
      <c r="CM681" s="99"/>
      <c r="CN681" s="99"/>
      <c r="CO681" s="99"/>
      <c r="CP681" s="99"/>
      <c r="CQ681" s="99"/>
      <c r="CR681" s="99"/>
      <c r="CS681" s="99"/>
      <c r="CT681" s="99"/>
      <c r="CU681" s="99"/>
      <c r="CV681" s="99"/>
      <c r="CW681" s="99"/>
      <c r="CX681" s="99"/>
      <c r="CY681" s="99"/>
      <c r="CZ681" s="99"/>
      <c r="DA681" s="99"/>
      <c r="DB681" s="99"/>
      <c r="DC681" s="99"/>
      <c r="DD681" s="99"/>
    </row>
    <row r="682" spans="1:108" s="100" customFormat="1" x14ac:dyDescent="0.25">
      <c r="A682" s="21"/>
      <c r="B682" s="21" t="s">
        <v>168</v>
      </c>
      <c r="C682" s="21"/>
      <c r="D682" s="21">
        <v>2.4</v>
      </c>
      <c r="E682" s="21">
        <v>2.4</v>
      </c>
      <c r="F682" s="58"/>
      <c r="G682" s="63"/>
      <c r="H682" s="25"/>
      <c r="I682" s="141"/>
      <c r="J682" s="103"/>
      <c r="K682" s="21"/>
      <c r="L682" s="98"/>
      <c r="M682" s="98"/>
      <c r="N682" s="98"/>
      <c r="O682" s="98"/>
      <c r="P682" s="98"/>
      <c r="Q682" s="98"/>
      <c r="R682" s="98"/>
      <c r="S682" s="98"/>
      <c r="T682" s="98"/>
      <c r="U682" s="98"/>
      <c r="V682" s="98"/>
      <c r="W682" s="98"/>
      <c r="X682" s="98"/>
      <c r="Y682" s="98"/>
      <c r="Z682" s="98"/>
      <c r="AA682" s="98"/>
      <c r="AB682" s="98"/>
      <c r="AC682" s="98"/>
      <c r="AD682" s="98"/>
      <c r="AE682" s="98"/>
      <c r="AF682" s="98"/>
      <c r="AG682" s="98"/>
      <c r="AH682" s="98"/>
      <c r="AI682" s="98"/>
      <c r="AJ682" s="98"/>
      <c r="AK682" s="98"/>
      <c r="AL682" s="98"/>
      <c r="AM682" s="98"/>
      <c r="AN682" s="98"/>
      <c r="AO682" s="98"/>
      <c r="AP682" s="98"/>
      <c r="AQ682" s="98"/>
      <c r="AR682" s="98"/>
      <c r="AS682" s="98"/>
      <c r="AT682" s="98"/>
      <c r="AU682" s="98"/>
      <c r="AV682" s="98"/>
      <c r="AW682" s="98"/>
      <c r="AX682" s="98"/>
      <c r="AY682" s="98"/>
      <c r="AZ682" s="98"/>
      <c r="BA682" s="98"/>
      <c r="BB682" s="98"/>
      <c r="BC682" s="98"/>
      <c r="BD682" s="98"/>
      <c r="BE682" s="98"/>
      <c r="BF682" s="98"/>
      <c r="BG682" s="98"/>
      <c r="BH682" s="98"/>
      <c r="BI682" s="98"/>
      <c r="BJ682" s="98"/>
      <c r="BK682" s="98"/>
      <c r="BL682" s="98"/>
      <c r="BM682" s="98"/>
      <c r="BN682" s="98"/>
      <c r="BO682" s="98"/>
      <c r="BP682" s="98"/>
      <c r="BQ682" s="98"/>
      <c r="BR682" s="98"/>
      <c r="BS682" s="98"/>
      <c r="BT682" s="98"/>
      <c r="BU682" s="98"/>
      <c r="BV682" s="98"/>
      <c r="BW682" s="98"/>
      <c r="BX682" s="98"/>
      <c r="BY682" s="98"/>
      <c r="BZ682" s="98"/>
      <c r="CA682" s="98"/>
      <c r="CB682" s="98"/>
      <c r="CC682" s="99"/>
      <c r="CD682" s="99"/>
      <c r="CE682" s="99"/>
      <c r="CF682" s="99"/>
      <c r="CG682" s="99"/>
      <c r="CH682" s="99"/>
      <c r="CI682" s="99"/>
      <c r="CJ682" s="99"/>
      <c r="CK682" s="99"/>
      <c r="CL682" s="99"/>
      <c r="CM682" s="99"/>
      <c r="CN682" s="99"/>
      <c r="CO682" s="99"/>
      <c r="CP682" s="99"/>
      <c r="CQ682" s="99"/>
      <c r="CR682" s="99"/>
      <c r="CS682" s="99"/>
      <c r="CT682" s="99"/>
      <c r="CU682" s="99"/>
      <c r="CV682" s="99"/>
      <c r="CW682" s="99"/>
      <c r="CX682" s="99"/>
      <c r="CY682" s="99"/>
      <c r="CZ682" s="99"/>
      <c r="DA682" s="99"/>
      <c r="DB682" s="99"/>
      <c r="DC682" s="99"/>
      <c r="DD682" s="99"/>
    </row>
    <row r="683" spans="1:108" s="100" customFormat="1" x14ac:dyDescent="0.25">
      <c r="A683" s="21"/>
      <c r="B683" s="21" t="s">
        <v>25</v>
      </c>
      <c r="C683" s="21"/>
      <c r="D683" s="21">
        <v>41</v>
      </c>
      <c r="E683" s="21">
        <v>41</v>
      </c>
      <c r="F683" s="58"/>
      <c r="G683" s="63"/>
      <c r="H683" s="25"/>
      <c r="I683" s="141"/>
      <c r="J683" s="103"/>
      <c r="K683" s="21"/>
      <c r="L683" s="98"/>
      <c r="M683" s="98"/>
      <c r="N683" s="98"/>
      <c r="O683" s="98"/>
      <c r="P683" s="98"/>
      <c r="Q683" s="98"/>
      <c r="R683" s="98"/>
      <c r="S683" s="98"/>
      <c r="T683" s="98"/>
      <c r="U683" s="98"/>
      <c r="V683" s="98"/>
      <c r="W683" s="98"/>
      <c r="X683" s="98"/>
      <c r="Y683" s="98"/>
      <c r="Z683" s="98"/>
      <c r="AA683" s="98"/>
      <c r="AB683" s="98"/>
      <c r="AC683" s="98"/>
      <c r="AD683" s="98"/>
      <c r="AE683" s="98"/>
      <c r="AF683" s="98"/>
      <c r="AG683" s="98"/>
      <c r="AH683" s="98"/>
      <c r="AI683" s="98"/>
      <c r="AJ683" s="98"/>
      <c r="AK683" s="98"/>
      <c r="AL683" s="98"/>
      <c r="AM683" s="98"/>
      <c r="AN683" s="98"/>
      <c r="AO683" s="98"/>
      <c r="AP683" s="98"/>
      <c r="AQ683" s="98"/>
      <c r="AR683" s="98"/>
      <c r="AS683" s="98"/>
      <c r="AT683" s="98"/>
      <c r="AU683" s="98"/>
      <c r="AV683" s="98"/>
      <c r="AW683" s="98"/>
      <c r="AX683" s="98"/>
      <c r="AY683" s="98"/>
      <c r="AZ683" s="98"/>
      <c r="BA683" s="98"/>
      <c r="BB683" s="98"/>
      <c r="BC683" s="98"/>
      <c r="BD683" s="98"/>
      <c r="BE683" s="98"/>
      <c r="BF683" s="98"/>
      <c r="BG683" s="98"/>
      <c r="BH683" s="98"/>
      <c r="BI683" s="98"/>
      <c r="BJ683" s="98"/>
      <c r="BK683" s="98"/>
      <c r="BL683" s="98"/>
      <c r="BM683" s="98"/>
      <c r="BN683" s="98"/>
      <c r="BO683" s="98"/>
      <c r="BP683" s="98"/>
      <c r="BQ683" s="98"/>
      <c r="BR683" s="98"/>
      <c r="BS683" s="98"/>
      <c r="BT683" s="98"/>
      <c r="BU683" s="98"/>
      <c r="BV683" s="98"/>
      <c r="BW683" s="98"/>
      <c r="BX683" s="98"/>
      <c r="BY683" s="98"/>
      <c r="BZ683" s="98"/>
      <c r="CA683" s="98"/>
      <c r="CB683" s="98"/>
      <c r="CC683" s="99"/>
      <c r="CD683" s="99"/>
      <c r="CE683" s="99"/>
      <c r="CF683" s="99"/>
      <c r="CG683" s="99"/>
      <c r="CH683" s="99"/>
      <c r="CI683" s="99"/>
      <c r="CJ683" s="99"/>
      <c r="CK683" s="99"/>
      <c r="CL683" s="99"/>
      <c r="CM683" s="99"/>
      <c r="CN683" s="99"/>
      <c r="CO683" s="99"/>
      <c r="CP683" s="99"/>
      <c r="CQ683" s="99"/>
      <c r="CR683" s="99"/>
      <c r="CS683" s="99"/>
      <c r="CT683" s="99"/>
      <c r="CU683" s="99"/>
      <c r="CV683" s="99"/>
      <c r="CW683" s="99"/>
      <c r="CX683" s="99"/>
      <c r="CY683" s="99"/>
      <c r="CZ683" s="99"/>
      <c r="DA683" s="99"/>
      <c r="DB683" s="99"/>
      <c r="DC683" s="99"/>
      <c r="DD683" s="99"/>
    </row>
    <row r="684" spans="1:108" s="100" customFormat="1" x14ac:dyDescent="0.25">
      <c r="A684" s="21"/>
      <c r="B684" s="21" t="s">
        <v>26</v>
      </c>
      <c r="C684" s="21"/>
      <c r="D684" s="21">
        <v>0.5</v>
      </c>
      <c r="E684" s="21">
        <v>0.5</v>
      </c>
      <c r="F684" s="58"/>
      <c r="G684" s="63"/>
      <c r="H684" s="25"/>
      <c r="I684" s="141"/>
      <c r="J684" s="103"/>
      <c r="K684" s="21"/>
      <c r="L684" s="98"/>
      <c r="M684" s="98"/>
      <c r="N684" s="98"/>
      <c r="O684" s="98"/>
      <c r="P684" s="98"/>
      <c r="Q684" s="98"/>
      <c r="R684" s="98"/>
      <c r="S684" s="98"/>
      <c r="T684" s="98"/>
      <c r="U684" s="98"/>
      <c r="V684" s="98"/>
      <c r="W684" s="98"/>
      <c r="X684" s="98"/>
      <c r="Y684" s="98"/>
      <c r="Z684" s="98"/>
      <c r="AA684" s="98"/>
      <c r="AB684" s="98"/>
      <c r="AC684" s="98"/>
      <c r="AD684" s="98"/>
      <c r="AE684" s="98"/>
      <c r="AF684" s="98"/>
      <c r="AG684" s="98"/>
      <c r="AH684" s="98"/>
      <c r="AI684" s="98"/>
      <c r="AJ684" s="98"/>
      <c r="AK684" s="98"/>
      <c r="AL684" s="98"/>
      <c r="AM684" s="98"/>
      <c r="AN684" s="98"/>
      <c r="AO684" s="98"/>
      <c r="AP684" s="98"/>
      <c r="AQ684" s="98"/>
      <c r="AR684" s="98"/>
      <c r="AS684" s="98"/>
      <c r="AT684" s="98"/>
      <c r="AU684" s="98"/>
      <c r="AV684" s="98"/>
      <c r="AW684" s="98"/>
      <c r="AX684" s="98"/>
      <c r="AY684" s="98"/>
      <c r="AZ684" s="98"/>
      <c r="BA684" s="98"/>
      <c r="BB684" s="98"/>
      <c r="BC684" s="98"/>
      <c r="BD684" s="98"/>
      <c r="BE684" s="98"/>
      <c r="BF684" s="98"/>
      <c r="BG684" s="98"/>
      <c r="BH684" s="98"/>
      <c r="BI684" s="98"/>
      <c r="BJ684" s="98"/>
      <c r="BK684" s="98"/>
      <c r="BL684" s="98"/>
      <c r="BM684" s="98"/>
      <c r="BN684" s="98"/>
      <c r="BO684" s="98"/>
      <c r="BP684" s="98"/>
      <c r="BQ684" s="98"/>
      <c r="BR684" s="98"/>
      <c r="BS684" s="98"/>
      <c r="BT684" s="98"/>
      <c r="BU684" s="98"/>
      <c r="BV684" s="98"/>
      <c r="BW684" s="98"/>
      <c r="BX684" s="98"/>
      <c r="BY684" s="98"/>
      <c r="BZ684" s="98"/>
      <c r="CA684" s="98"/>
      <c r="CB684" s="98"/>
      <c r="CC684" s="99"/>
      <c r="CD684" s="99"/>
      <c r="CE684" s="99"/>
      <c r="CF684" s="99"/>
      <c r="CG684" s="99"/>
      <c r="CH684" s="99"/>
      <c r="CI684" s="99"/>
      <c r="CJ684" s="99"/>
      <c r="CK684" s="99"/>
      <c r="CL684" s="99"/>
      <c r="CM684" s="99"/>
      <c r="CN684" s="99"/>
      <c r="CO684" s="99"/>
      <c r="CP684" s="99"/>
      <c r="CQ684" s="99"/>
      <c r="CR684" s="99"/>
      <c r="CS684" s="99"/>
      <c r="CT684" s="99"/>
      <c r="CU684" s="99"/>
      <c r="CV684" s="99"/>
      <c r="CW684" s="99"/>
      <c r="CX684" s="99"/>
      <c r="CY684" s="99"/>
      <c r="CZ684" s="99"/>
      <c r="DA684" s="99"/>
      <c r="DB684" s="99"/>
      <c r="DC684" s="99"/>
      <c r="DD684" s="99"/>
    </row>
    <row r="685" spans="1:108" s="100" customFormat="1" x14ac:dyDescent="0.25">
      <c r="A685" s="21"/>
      <c r="B685" s="21" t="s">
        <v>263</v>
      </c>
      <c r="C685" s="21"/>
      <c r="D685" s="21">
        <v>1.07</v>
      </c>
      <c r="E685" s="21">
        <v>0.9</v>
      </c>
      <c r="F685" s="58"/>
      <c r="G685" s="63"/>
      <c r="H685" s="25"/>
      <c r="I685" s="141"/>
      <c r="J685" s="103"/>
      <c r="K685" s="21"/>
      <c r="L685" s="98"/>
      <c r="M685" s="98"/>
      <c r="N685" s="98"/>
      <c r="O685" s="98"/>
      <c r="P685" s="98"/>
      <c r="Q685" s="98"/>
      <c r="R685" s="98"/>
      <c r="S685" s="98"/>
      <c r="T685" s="98"/>
      <c r="U685" s="98"/>
      <c r="V685" s="98"/>
      <c r="W685" s="98"/>
      <c r="X685" s="98"/>
      <c r="Y685" s="98"/>
      <c r="Z685" s="98"/>
      <c r="AA685" s="98"/>
      <c r="AB685" s="98"/>
      <c r="AC685" s="98"/>
      <c r="AD685" s="98"/>
      <c r="AE685" s="98"/>
      <c r="AF685" s="98"/>
      <c r="AG685" s="98"/>
      <c r="AH685" s="98"/>
      <c r="AI685" s="98"/>
      <c r="AJ685" s="98"/>
      <c r="AK685" s="98"/>
      <c r="AL685" s="98"/>
      <c r="AM685" s="98"/>
      <c r="AN685" s="98"/>
      <c r="AO685" s="98"/>
      <c r="AP685" s="98"/>
      <c r="AQ685" s="98"/>
      <c r="AR685" s="98"/>
      <c r="AS685" s="98"/>
      <c r="AT685" s="98"/>
      <c r="AU685" s="98"/>
      <c r="AV685" s="98"/>
      <c r="AW685" s="98"/>
      <c r="AX685" s="98"/>
      <c r="AY685" s="98"/>
      <c r="AZ685" s="98"/>
      <c r="BA685" s="98"/>
      <c r="BB685" s="98"/>
      <c r="BC685" s="98"/>
      <c r="BD685" s="98"/>
      <c r="BE685" s="98"/>
      <c r="BF685" s="98"/>
      <c r="BG685" s="98"/>
      <c r="BH685" s="98"/>
      <c r="BI685" s="98"/>
      <c r="BJ685" s="98"/>
      <c r="BK685" s="98"/>
      <c r="BL685" s="98"/>
      <c r="BM685" s="98"/>
      <c r="BN685" s="98"/>
      <c r="BO685" s="98"/>
      <c r="BP685" s="98"/>
      <c r="BQ685" s="98"/>
      <c r="BR685" s="98"/>
      <c r="BS685" s="98"/>
      <c r="BT685" s="98"/>
      <c r="BU685" s="98"/>
      <c r="BV685" s="98"/>
      <c r="BW685" s="98"/>
      <c r="BX685" s="98"/>
      <c r="BY685" s="98"/>
      <c r="BZ685" s="98"/>
      <c r="CA685" s="98"/>
      <c r="CB685" s="98"/>
      <c r="CC685" s="99"/>
      <c r="CD685" s="99"/>
      <c r="CE685" s="99"/>
      <c r="CF685" s="99"/>
      <c r="CG685" s="99"/>
      <c r="CH685" s="99"/>
      <c r="CI685" s="99"/>
      <c r="CJ685" s="99"/>
      <c r="CK685" s="99"/>
      <c r="CL685" s="99"/>
      <c r="CM685" s="99"/>
      <c r="CN685" s="99"/>
      <c r="CO685" s="99"/>
      <c r="CP685" s="99"/>
      <c r="CQ685" s="99"/>
      <c r="CR685" s="99"/>
      <c r="CS685" s="99"/>
      <c r="CT685" s="99"/>
      <c r="CU685" s="99"/>
      <c r="CV685" s="99"/>
      <c r="CW685" s="99"/>
      <c r="CX685" s="99"/>
      <c r="CY685" s="99"/>
      <c r="CZ685" s="99"/>
      <c r="DA685" s="99"/>
      <c r="DB685" s="99"/>
      <c r="DC685" s="99"/>
      <c r="DD685" s="99"/>
    </row>
    <row r="686" spans="1:108" s="100" customFormat="1" x14ac:dyDescent="0.25">
      <c r="A686" s="21"/>
      <c r="B686" s="21" t="s">
        <v>64</v>
      </c>
      <c r="C686" s="21"/>
      <c r="D686" s="21">
        <v>3.99</v>
      </c>
      <c r="E686" s="21">
        <v>3</v>
      </c>
      <c r="F686" s="58"/>
      <c r="G686" s="63"/>
      <c r="H686" s="25"/>
      <c r="I686" s="141"/>
      <c r="J686" s="103"/>
      <c r="K686" s="21"/>
      <c r="L686" s="98"/>
      <c r="M686" s="98"/>
      <c r="N686" s="98"/>
      <c r="O686" s="98"/>
      <c r="P686" s="98"/>
      <c r="Q686" s="98"/>
      <c r="R686" s="98"/>
      <c r="S686" s="98"/>
      <c r="T686" s="98"/>
      <c r="U686" s="98"/>
      <c r="V686" s="98"/>
      <c r="W686" s="98"/>
      <c r="X686" s="98"/>
      <c r="Y686" s="98"/>
      <c r="Z686" s="98"/>
      <c r="AA686" s="98"/>
      <c r="AB686" s="98"/>
      <c r="AC686" s="98"/>
      <c r="AD686" s="98"/>
      <c r="AE686" s="98"/>
      <c r="AF686" s="98"/>
      <c r="AG686" s="98"/>
      <c r="AH686" s="98"/>
      <c r="AI686" s="98"/>
      <c r="AJ686" s="98"/>
      <c r="AK686" s="98"/>
      <c r="AL686" s="98"/>
      <c r="AM686" s="98"/>
      <c r="AN686" s="98"/>
      <c r="AO686" s="98"/>
      <c r="AP686" s="98"/>
      <c r="AQ686" s="98"/>
      <c r="AR686" s="98"/>
      <c r="AS686" s="98"/>
      <c r="AT686" s="98"/>
      <c r="AU686" s="98"/>
      <c r="AV686" s="98"/>
      <c r="AW686" s="98"/>
      <c r="AX686" s="98"/>
      <c r="AY686" s="98"/>
      <c r="AZ686" s="98"/>
      <c r="BA686" s="98"/>
      <c r="BB686" s="98"/>
      <c r="BC686" s="98"/>
      <c r="BD686" s="98"/>
      <c r="BE686" s="98"/>
      <c r="BF686" s="98"/>
      <c r="BG686" s="98"/>
      <c r="BH686" s="98"/>
      <c r="BI686" s="98"/>
      <c r="BJ686" s="98"/>
      <c r="BK686" s="98"/>
      <c r="BL686" s="98"/>
      <c r="BM686" s="98"/>
      <c r="BN686" s="98"/>
      <c r="BO686" s="98"/>
      <c r="BP686" s="98"/>
      <c r="BQ686" s="98"/>
      <c r="BR686" s="98"/>
      <c r="BS686" s="98"/>
      <c r="BT686" s="98"/>
      <c r="BU686" s="98"/>
      <c r="BV686" s="98"/>
      <c r="BW686" s="98"/>
      <c r="BX686" s="98"/>
      <c r="BY686" s="98"/>
      <c r="BZ686" s="98"/>
      <c r="CA686" s="98"/>
      <c r="CB686" s="98"/>
      <c r="CC686" s="99"/>
      <c r="CD686" s="99"/>
      <c r="CE686" s="99"/>
      <c r="CF686" s="99"/>
      <c r="CG686" s="99"/>
      <c r="CH686" s="99"/>
      <c r="CI686" s="99"/>
      <c r="CJ686" s="99"/>
      <c r="CK686" s="99"/>
      <c r="CL686" s="99"/>
      <c r="CM686" s="99"/>
      <c r="CN686" s="99"/>
      <c r="CO686" s="99"/>
      <c r="CP686" s="99"/>
      <c r="CQ686" s="99"/>
      <c r="CR686" s="99"/>
      <c r="CS686" s="99"/>
      <c r="CT686" s="99"/>
      <c r="CU686" s="99"/>
      <c r="CV686" s="99"/>
      <c r="CW686" s="99"/>
      <c r="CX686" s="99"/>
      <c r="CY686" s="99"/>
      <c r="CZ686" s="99"/>
      <c r="DA686" s="99"/>
      <c r="DB686" s="99"/>
      <c r="DC686" s="99"/>
      <c r="DD686" s="99"/>
    </row>
    <row r="687" spans="1:108" s="100" customFormat="1" x14ac:dyDescent="0.25">
      <c r="A687" s="21"/>
      <c r="B687" s="21" t="s">
        <v>66</v>
      </c>
      <c r="C687" s="21"/>
      <c r="D687" s="21">
        <v>0.8</v>
      </c>
      <c r="E687" s="21">
        <v>0.8</v>
      </c>
      <c r="F687" s="58"/>
      <c r="G687" s="63"/>
      <c r="H687" s="25"/>
      <c r="I687" s="141"/>
      <c r="J687" s="103"/>
      <c r="K687" s="21"/>
      <c r="L687" s="98"/>
      <c r="M687" s="98"/>
      <c r="N687" s="98"/>
      <c r="O687" s="98"/>
      <c r="P687" s="98"/>
      <c r="Q687" s="98"/>
      <c r="R687" s="98"/>
      <c r="S687" s="98"/>
      <c r="T687" s="98"/>
      <c r="U687" s="98"/>
      <c r="V687" s="98"/>
      <c r="W687" s="98"/>
      <c r="X687" s="98"/>
      <c r="Y687" s="98"/>
      <c r="Z687" s="98"/>
      <c r="AA687" s="98"/>
      <c r="AB687" s="98"/>
      <c r="AC687" s="98"/>
      <c r="AD687" s="98"/>
      <c r="AE687" s="98"/>
      <c r="AF687" s="98"/>
      <c r="AG687" s="98"/>
      <c r="AH687" s="98"/>
      <c r="AI687" s="98"/>
      <c r="AJ687" s="98"/>
      <c r="AK687" s="98"/>
      <c r="AL687" s="98"/>
      <c r="AM687" s="98"/>
      <c r="AN687" s="98"/>
      <c r="AO687" s="98"/>
      <c r="AP687" s="98"/>
      <c r="AQ687" s="98"/>
      <c r="AR687" s="98"/>
      <c r="AS687" s="98"/>
      <c r="AT687" s="98"/>
      <c r="AU687" s="98"/>
      <c r="AV687" s="98"/>
      <c r="AW687" s="98"/>
      <c r="AX687" s="98"/>
      <c r="AY687" s="98"/>
      <c r="AZ687" s="98"/>
      <c r="BA687" s="98"/>
      <c r="BB687" s="98"/>
      <c r="BC687" s="98"/>
      <c r="BD687" s="98"/>
      <c r="BE687" s="98"/>
      <c r="BF687" s="98"/>
      <c r="BG687" s="98"/>
      <c r="BH687" s="98"/>
      <c r="BI687" s="98"/>
      <c r="BJ687" s="98"/>
      <c r="BK687" s="98"/>
      <c r="BL687" s="98"/>
      <c r="BM687" s="98"/>
      <c r="BN687" s="98"/>
      <c r="BO687" s="98"/>
      <c r="BP687" s="98"/>
      <c r="BQ687" s="98"/>
      <c r="BR687" s="98"/>
      <c r="BS687" s="98"/>
      <c r="BT687" s="98"/>
      <c r="BU687" s="98"/>
      <c r="BV687" s="98"/>
      <c r="BW687" s="98"/>
      <c r="BX687" s="98"/>
      <c r="BY687" s="98"/>
      <c r="BZ687" s="98"/>
      <c r="CA687" s="98"/>
      <c r="CB687" s="98"/>
      <c r="CC687" s="99"/>
      <c r="CD687" s="99"/>
      <c r="CE687" s="99"/>
      <c r="CF687" s="99"/>
      <c r="CG687" s="99"/>
      <c r="CH687" s="99"/>
      <c r="CI687" s="99"/>
      <c r="CJ687" s="99"/>
      <c r="CK687" s="99"/>
      <c r="CL687" s="99"/>
      <c r="CM687" s="99"/>
      <c r="CN687" s="99"/>
      <c r="CO687" s="99"/>
      <c r="CP687" s="99"/>
      <c r="CQ687" s="99"/>
      <c r="CR687" s="99"/>
      <c r="CS687" s="99"/>
      <c r="CT687" s="99"/>
      <c r="CU687" s="99"/>
      <c r="CV687" s="99"/>
      <c r="CW687" s="99"/>
      <c r="CX687" s="99"/>
      <c r="CY687" s="99"/>
      <c r="CZ687" s="99"/>
      <c r="DA687" s="99"/>
      <c r="DB687" s="99"/>
      <c r="DC687" s="99"/>
      <c r="DD687" s="99"/>
    </row>
    <row r="688" spans="1:108" s="53" customFormat="1" x14ac:dyDescent="0.25">
      <c r="A688" s="47" t="s">
        <v>89</v>
      </c>
      <c r="B688" s="15"/>
      <c r="C688" s="48" t="s">
        <v>330</v>
      </c>
      <c r="D688" s="69"/>
      <c r="E688" s="48"/>
      <c r="F688" s="104">
        <v>0.5</v>
      </c>
      <c r="G688" s="48">
        <v>0.25</v>
      </c>
      <c r="H688" s="69">
        <v>5.4</v>
      </c>
      <c r="I688" s="104">
        <v>25.9</v>
      </c>
      <c r="J688" s="40" t="s">
        <v>90</v>
      </c>
      <c r="K688" s="21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  <c r="AA688" s="20"/>
      <c r="AB688" s="20"/>
      <c r="AC688" s="20"/>
      <c r="AD688" s="20"/>
      <c r="AE688" s="20"/>
      <c r="AF688" s="20"/>
      <c r="AG688" s="20"/>
      <c r="AH688" s="20"/>
      <c r="AI688" s="20"/>
      <c r="AJ688" s="20"/>
      <c r="AK688" s="20"/>
      <c r="AL688" s="20"/>
      <c r="AM688" s="20"/>
      <c r="AN688" s="20"/>
      <c r="AO688" s="20"/>
      <c r="AP688" s="20"/>
      <c r="AQ688" s="20"/>
      <c r="AR688" s="20"/>
      <c r="AS688" s="20"/>
      <c r="AT688" s="20"/>
      <c r="AU688" s="20"/>
      <c r="AV688" s="20"/>
      <c r="AW688" s="20"/>
      <c r="AX688" s="20"/>
      <c r="AY688" s="20"/>
      <c r="AZ688" s="20"/>
      <c r="BA688" s="20"/>
      <c r="BB688" s="20"/>
      <c r="BC688" s="20"/>
      <c r="BD688" s="20"/>
      <c r="BE688" s="20"/>
      <c r="BF688" s="20"/>
      <c r="BG688" s="20"/>
      <c r="BH688" s="20"/>
      <c r="BI688" s="20"/>
      <c r="BJ688" s="20"/>
      <c r="BK688" s="20"/>
      <c r="BL688" s="20"/>
      <c r="BM688" s="20"/>
      <c r="BN688" s="20"/>
      <c r="BO688" s="20"/>
      <c r="BP688" s="20"/>
      <c r="BQ688" s="20"/>
      <c r="BR688" s="20"/>
      <c r="BS688" s="20"/>
      <c r="BT688" s="20"/>
      <c r="BU688" s="20"/>
      <c r="BV688" s="20"/>
      <c r="BW688" s="20"/>
      <c r="BX688" s="20"/>
      <c r="BY688" s="20"/>
      <c r="BZ688" s="20"/>
      <c r="CA688" s="20"/>
      <c r="CB688" s="20"/>
    </row>
    <row r="689" spans="1:172" s="53" customFormat="1" x14ac:dyDescent="0.25">
      <c r="A689" s="47"/>
      <c r="B689" s="15" t="s">
        <v>91</v>
      </c>
      <c r="C689" s="48"/>
      <c r="D689" s="69">
        <v>2.25</v>
      </c>
      <c r="E689" s="48">
        <v>2.25</v>
      </c>
      <c r="F689" s="104"/>
      <c r="G689" s="48"/>
      <c r="H689" s="69"/>
      <c r="I689" s="104"/>
      <c r="J689" s="40"/>
      <c r="K689" s="21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  <c r="AA689" s="20"/>
      <c r="AB689" s="20"/>
      <c r="AC689" s="20"/>
      <c r="AD689" s="20"/>
      <c r="AE689" s="20"/>
      <c r="AF689" s="20"/>
      <c r="AG689" s="20"/>
      <c r="AH689" s="20"/>
      <c r="AI689" s="20"/>
      <c r="AJ689" s="20"/>
      <c r="AK689" s="20"/>
      <c r="AL689" s="20"/>
      <c r="AM689" s="20"/>
      <c r="AN689" s="20"/>
      <c r="AO689" s="20"/>
      <c r="AP689" s="20"/>
      <c r="AQ689" s="20"/>
      <c r="AR689" s="20"/>
      <c r="AS689" s="20"/>
      <c r="AT689" s="20"/>
      <c r="AU689" s="20"/>
      <c r="AV689" s="20"/>
      <c r="AW689" s="20"/>
      <c r="AX689" s="20"/>
      <c r="AY689" s="20"/>
      <c r="AZ689" s="20"/>
      <c r="BA689" s="20"/>
      <c r="BB689" s="20"/>
      <c r="BC689" s="20"/>
      <c r="BD689" s="20"/>
      <c r="BE689" s="20"/>
      <c r="BF689" s="20"/>
      <c r="BG689" s="20"/>
      <c r="BH689" s="20"/>
      <c r="BI689" s="20"/>
      <c r="BJ689" s="20"/>
      <c r="BK689" s="20"/>
      <c r="BL689" s="20"/>
      <c r="BM689" s="20"/>
      <c r="BN689" s="20"/>
      <c r="BO689" s="20"/>
      <c r="BP689" s="20"/>
      <c r="BQ689" s="20"/>
      <c r="BR689" s="20"/>
      <c r="BS689" s="20"/>
      <c r="BT689" s="20"/>
      <c r="BU689" s="20"/>
      <c r="BV689" s="20"/>
      <c r="BW689" s="20"/>
      <c r="BX689" s="20"/>
      <c r="BY689" s="20"/>
      <c r="BZ689" s="20"/>
      <c r="CA689" s="20"/>
      <c r="CB689" s="20"/>
    </row>
    <row r="690" spans="1:172" s="53" customFormat="1" x14ac:dyDescent="0.25">
      <c r="A690" s="47"/>
      <c r="B690" s="15" t="s">
        <v>74</v>
      </c>
      <c r="C690" s="48"/>
      <c r="D690" s="69">
        <v>4</v>
      </c>
      <c r="E690" s="48">
        <v>4</v>
      </c>
      <c r="F690" s="104"/>
      <c r="G690" s="48"/>
      <c r="H690" s="104"/>
      <c r="I690" s="104"/>
      <c r="J690" s="40"/>
      <c r="K690" s="21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  <c r="AA690" s="20"/>
      <c r="AB690" s="20"/>
      <c r="AC690" s="20"/>
      <c r="AD690" s="20"/>
      <c r="AE690" s="20"/>
      <c r="AF690" s="20"/>
      <c r="AG690" s="20"/>
      <c r="AH690" s="20"/>
      <c r="AI690" s="20"/>
      <c r="AJ690" s="20"/>
      <c r="AK690" s="20"/>
      <c r="AL690" s="20"/>
      <c r="AM690" s="20"/>
      <c r="AN690" s="20"/>
      <c r="AO690" s="20"/>
      <c r="AP690" s="20"/>
      <c r="AQ690" s="20"/>
      <c r="AR690" s="20"/>
      <c r="AS690" s="20"/>
      <c r="AT690" s="20"/>
      <c r="AU690" s="20"/>
      <c r="AV690" s="20"/>
      <c r="AW690" s="20"/>
      <c r="AX690" s="20"/>
      <c r="AY690" s="20"/>
      <c r="AZ690" s="20"/>
      <c r="BA690" s="20"/>
      <c r="BB690" s="20"/>
      <c r="BC690" s="20"/>
      <c r="BD690" s="20"/>
      <c r="BE690" s="20"/>
      <c r="BF690" s="20"/>
      <c r="BG690" s="20"/>
      <c r="BH690" s="20"/>
      <c r="BI690" s="20"/>
      <c r="BJ690" s="20"/>
      <c r="BK690" s="20"/>
      <c r="BL690" s="20"/>
      <c r="BM690" s="20"/>
      <c r="BN690" s="20"/>
      <c r="BO690" s="20"/>
      <c r="BP690" s="20"/>
      <c r="BQ690" s="20"/>
      <c r="BR690" s="20"/>
      <c r="BS690" s="20"/>
      <c r="BT690" s="20"/>
      <c r="BU690" s="20"/>
      <c r="BV690" s="20"/>
      <c r="BW690" s="20"/>
      <c r="BX690" s="20"/>
      <c r="BY690" s="20"/>
      <c r="BZ690" s="20"/>
      <c r="CA690" s="20"/>
      <c r="CB690" s="20"/>
    </row>
    <row r="691" spans="1:172" s="53" customFormat="1" x14ac:dyDescent="0.25">
      <c r="A691" s="47"/>
      <c r="B691" s="15" t="s">
        <v>33</v>
      </c>
      <c r="C691" s="48"/>
      <c r="D691" s="48">
        <v>150</v>
      </c>
      <c r="E691" s="48">
        <v>150</v>
      </c>
      <c r="F691" s="48"/>
      <c r="G691" s="69"/>
      <c r="H691" s="48"/>
      <c r="I691" s="69"/>
      <c r="J691" s="40"/>
      <c r="K691" s="21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20"/>
      <c r="AF691" s="20"/>
      <c r="AG691" s="20"/>
      <c r="AH691" s="20"/>
      <c r="AI691" s="20"/>
      <c r="AJ691" s="20"/>
      <c r="AK691" s="20"/>
      <c r="AL691" s="20"/>
      <c r="AM691" s="20"/>
      <c r="AN691" s="20"/>
      <c r="AO691" s="20"/>
      <c r="AP691" s="20"/>
      <c r="AQ691" s="20"/>
      <c r="AR691" s="20"/>
      <c r="AS691" s="20"/>
      <c r="AT691" s="20"/>
      <c r="AU691" s="20"/>
      <c r="AV691" s="20"/>
      <c r="AW691" s="20"/>
      <c r="AX691" s="20"/>
      <c r="AY691" s="20"/>
      <c r="AZ691" s="20"/>
      <c r="BA691" s="20"/>
      <c r="BB691" s="20"/>
      <c r="BC691" s="20"/>
      <c r="BD691" s="20"/>
      <c r="BE691" s="20"/>
      <c r="BF691" s="20"/>
      <c r="BG691" s="20"/>
      <c r="BH691" s="20"/>
      <c r="BI691" s="20"/>
      <c r="BJ691" s="20"/>
      <c r="BK691" s="20"/>
      <c r="BL691" s="20"/>
      <c r="BM691" s="20"/>
      <c r="BN691" s="20"/>
      <c r="BO691" s="20"/>
      <c r="BP691" s="20"/>
      <c r="BQ691" s="20"/>
      <c r="BR691" s="20"/>
      <c r="BS691" s="20"/>
      <c r="BT691" s="20"/>
      <c r="BU691" s="20"/>
      <c r="BV691" s="20"/>
      <c r="BW691" s="20"/>
      <c r="BX691" s="20"/>
      <c r="BY691" s="20"/>
      <c r="BZ691" s="20"/>
      <c r="CA691" s="20"/>
      <c r="CB691" s="20"/>
    </row>
    <row r="692" spans="1:172" s="62" customFormat="1" x14ac:dyDescent="0.25">
      <c r="A692" s="47" t="s">
        <v>60</v>
      </c>
      <c r="B692" s="15"/>
      <c r="C692" s="48">
        <v>20</v>
      </c>
      <c r="D692" s="126">
        <v>20</v>
      </c>
      <c r="E692" s="48">
        <v>20</v>
      </c>
      <c r="F692" s="82">
        <v>1.6</v>
      </c>
      <c r="G692" s="81">
        <v>0.2</v>
      </c>
      <c r="H692" s="121">
        <v>9.8000000000000007</v>
      </c>
      <c r="I692" s="332">
        <v>47</v>
      </c>
      <c r="J692" s="40"/>
      <c r="K692" s="21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  <c r="AN692" s="60"/>
      <c r="AO692" s="60"/>
      <c r="AP692" s="60"/>
      <c r="AQ692" s="60"/>
      <c r="AR692" s="60"/>
      <c r="AS692" s="60"/>
      <c r="AT692" s="60"/>
      <c r="AU692" s="60"/>
      <c r="AV692" s="60"/>
      <c r="AW692" s="60"/>
      <c r="AX692" s="60"/>
      <c r="AY692" s="60"/>
      <c r="AZ692" s="60"/>
      <c r="BA692" s="60"/>
      <c r="BB692" s="60"/>
      <c r="BC692" s="60"/>
      <c r="BD692" s="60"/>
      <c r="BE692" s="60"/>
      <c r="BF692" s="60"/>
      <c r="BG692" s="60"/>
      <c r="BH692" s="60"/>
      <c r="BI692" s="60"/>
      <c r="BJ692" s="60"/>
      <c r="BK692" s="60"/>
      <c r="BL692" s="60"/>
      <c r="BM692" s="60"/>
      <c r="BN692" s="60"/>
      <c r="BO692" s="60"/>
      <c r="BP692" s="60"/>
      <c r="BQ692" s="60"/>
      <c r="BR692" s="60"/>
      <c r="BS692" s="60"/>
      <c r="BT692" s="60"/>
      <c r="BU692" s="60"/>
      <c r="BV692" s="60"/>
      <c r="BW692" s="60"/>
      <c r="BX692" s="60"/>
      <c r="BY692" s="60"/>
      <c r="BZ692" s="60"/>
      <c r="CA692" s="60"/>
      <c r="CB692" s="60"/>
      <c r="CC692" s="61"/>
      <c r="CD692" s="61"/>
      <c r="CE692" s="61"/>
      <c r="CF692" s="61"/>
      <c r="CG692" s="61"/>
      <c r="CH692" s="61"/>
      <c r="CI692" s="61"/>
      <c r="CJ692" s="61"/>
      <c r="CK692" s="61"/>
      <c r="CL692" s="61"/>
      <c r="CM692" s="61"/>
      <c r="CN692" s="61"/>
      <c r="CO692" s="61"/>
      <c r="CP692" s="61"/>
      <c r="CQ692" s="61"/>
      <c r="CR692" s="61"/>
      <c r="CS692" s="61"/>
      <c r="CT692" s="61"/>
      <c r="CU692" s="61"/>
      <c r="CV692" s="61"/>
      <c r="CW692" s="61"/>
      <c r="CX692" s="61"/>
      <c r="CY692" s="61"/>
      <c r="CZ692" s="61"/>
      <c r="DA692" s="61"/>
      <c r="DB692" s="61"/>
      <c r="DC692" s="61"/>
      <c r="DD692" s="61"/>
      <c r="DE692" s="61"/>
      <c r="DF692" s="61"/>
      <c r="DG692" s="61"/>
      <c r="DH692" s="61"/>
      <c r="DI692" s="61"/>
      <c r="DJ692" s="61"/>
      <c r="DK692" s="61"/>
      <c r="DL692" s="61"/>
      <c r="DM692" s="61"/>
      <c r="DN692" s="61"/>
      <c r="DO692" s="61"/>
      <c r="DP692" s="61"/>
      <c r="DQ692" s="61"/>
      <c r="DR692" s="61"/>
      <c r="DS692" s="61"/>
      <c r="DT692" s="61"/>
      <c r="DU692" s="61"/>
      <c r="DV692" s="61"/>
      <c r="DW692" s="61"/>
      <c r="DX692" s="61"/>
      <c r="DY692" s="61"/>
      <c r="DZ692" s="61"/>
      <c r="EA692" s="61"/>
      <c r="EB692" s="61"/>
      <c r="EC692" s="61"/>
      <c r="ED692" s="61"/>
      <c r="EE692" s="61"/>
      <c r="EF692" s="61"/>
      <c r="EG692" s="61"/>
      <c r="EH692" s="61"/>
      <c r="EI692" s="61"/>
      <c r="EJ692" s="61"/>
      <c r="EK692" s="61"/>
      <c r="EL692" s="61"/>
      <c r="EM692" s="61"/>
      <c r="EN692" s="61"/>
      <c r="EO692" s="61"/>
      <c r="EP692" s="61"/>
      <c r="EQ692" s="61"/>
      <c r="ER692" s="61"/>
      <c r="ES692" s="61"/>
      <c r="ET692" s="61"/>
      <c r="EU692" s="61"/>
      <c r="EV692" s="61"/>
      <c r="EW692" s="61"/>
      <c r="EX692" s="61"/>
      <c r="EY692" s="61"/>
      <c r="EZ692" s="61"/>
      <c r="FA692" s="61"/>
      <c r="FB692" s="61"/>
      <c r="FC692" s="61"/>
      <c r="FD692" s="61"/>
      <c r="FE692" s="61"/>
      <c r="FF692" s="61"/>
      <c r="FG692" s="61"/>
      <c r="FH692" s="61"/>
      <c r="FI692" s="61"/>
      <c r="FJ692" s="61"/>
      <c r="FK692" s="61"/>
      <c r="FL692" s="61"/>
      <c r="FM692" s="61"/>
      <c r="FN692" s="61"/>
      <c r="FO692" s="61"/>
      <c r="FP692" s="61"/>
    </row>
    <row r="693" spans="1:172" s="62" customFormat="1" x14ac:dyDescent="0.25">
      <c r="A693" s="66" t="s">
        <v>39</v>
      </c>
      <c r="B693" s="67"/>
      <c r="C693" s="68">
        <v>414</v>
      </c>
      <c r="D693" s="92"/>
      <c r="E693" s="44"/>
      <c r="F693" s="45">
        <f>SUM(F662:F692)</f>
        <v>14.62</v>
      </c>
      <c r="G693" s="45">
        <f>SUM(G662:G692)</f>
        <v>15.719999999999999</v>
      </c>
      <c r="H693" s="45">
        <f>SUM(H662:H692)</f>
        <v>63.680000000000007</v>
      </c>
      <c r="I693" s="45">
        <f>SUM(I662:I692)</f>
        <v>440.2</v>
      </c>
      <c r="J693" s="31"/>
      <c r="K693" s="21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  <c r="AN693" s="60"/>
      <c r="AO693" s="60"/>
      <c r="AP693" s="60"/>
      <c r="AQ693" s="60"/>
      <c r="AR693" s="60"/>
      <c r="AS693" s="60"/>
      <c r="AT693" s="60"/>
      <c r="AU693" s="60"/>
      <c r="AV693" s="60"/>
      <c r="AW693" s="60"/>
      <c r="AX693" s="60"/>
      <c r="AY693" s="60"/>
      <c r="AZ693" s="60"/>
      <c r="BA693" s="60"/>
      <c r="BB693" s="60"/>
      <c r="BC693" s="60"/>
      <c r="BD693" s="60"/>
      <c r="BE693" s="60"/>
      <c r="BF693" s="60"/>
      <c r="BG693" s="60"/>
      <c r="BH693" s="60"/>
      <c r="BI693" s="60"/>
      <c r="BJ693" s="60"/>
      <c r="BK693" s="60"/>
      <c r="BL693" s="60"/>
      <c r="BM693" s="60"/>
      <c r="BN693" s="60"/>
      <c r="BO693" s="60"/>
      <c r="BP693" s="60"/>
      <c r="BQ693" s="60"/>
      <c r="BR693" s="60"/>
      <c r="BS693" s="60"/>
      <c r="BT693" s="60"/>
      <c r="BU693" s="60"/>
      <c r="BV693" s="60"/>
      <c r="BW693" s="60"/>
      <c r="BX693" s="60"/>
      <c r="BY693" s="60"/>
      <c r="BZ693" s="60"/>
      <c r="CA693" s="60"/>
      <c r="CB693" s="60"/>
      <c r="CC693" s="61"/>
      <c r="CD693" s="61"/>
      <c r="CE693" s="61"/>
      <c r="CF693" s="61"/>
      <c r="CG693" s="61"/>
      <c r="CH693" s="61"/>
      <c r="CI693" s="61"/>
      <c r="CJ693" s="61"/>
      <c r="CK693" s="61"/>
      <c r="CL693" s="61"/>
      <c r="CM693" s="61"/>
      <c r="CN693" s="61"/>
      <c r="CO693" s="61"/>
      <c r="CP693" s="61"/>
      <c r="CQ693" s="61"/>
      <c r="CR693" s="61"/>
      <c r="CS693" s="61"/>
      <c r="CT693" s="61"/>
      <c r="CU693" s="61"/>
      <c r="CV693" s="61"/>
      <c r="CW693" s="61"/>
      <c r="CX693" s="61"/>
      <c r="CY693" s="61"/>
      <c r="CZ693" s="61"/>
      <c r="DA693" s="61"/>
      <c r="DB693" s="61"/>
      <c r="DC693" s="61"/>
      <c r="DD693" s="61"/>
      <c r="DE693" s="61"/>
      <c r="DF693" s="61"/>
      <c r="DG693" s="61"/>
      <c r="DH693" s="61"/>
      <c r="DI693" s="61"/>
      <c r="DJ693" s="61"/>
      <c r="DK693" s="61"/>
      <c r="DL693" s="61"/>
      <c r="DM693" s="61"/>
      <c r="DN693" s="61"/>
      <c r="DO693" s="61"/>
      <c r="DP693" s="61"/>
      <c r="DQ693" s="61"/>
      <c r="DR693" s="61"/>
      <c r="DS693" s="61"/>
      <c r="DT693" s="61"/>
      <c r="DU693" s="61"/>
      <c r="DV693" s="61"/>
      <c r="DW693" s="61"/>
      <c r="DX693" s="61"/>
      <c r="DY693" s="61"/>
      <c r="DZ693" s="61"/>
      <c r="EA693" s="61"/>
      <c r="EB693" s="61"/>
      <c r="EC693" s="61"/>
      <c r="ED693" s="61"/>
      <c r="EE693" s="61"/>
      <c r="EF693" s="61"/>
      <c r="EG693" s="61"/>
      <c r="EH693" s="61"/>
      <c r="EI693" s="61"/>
      <c r="EJ693" s="61"/>
      <c r="EK693" s="61"/>
      <c r="EL693" s="61"/>
      <c r="EM693" s="61"/>
      <c r="EN693" s="61"/>
      <c r="EO693" s="61"/>
      <c r="EP693" s="61"/>
      <c r="EQ693" s="61"/>
      <c r="ER693" s="61"/>
      <c r="ES693" s="61"/>
      <c r="ET693" s="61"/>
      <c r="EU693" s="61"/>
      <c r="EV693" s="61"/>
      <c r="EW693" s="61"/>
      <c r="EX693" s="61"/>
      <c r="EY693" s="61"/>
      <c r="EZ693" s="61"/>
      <c r="FA693" s="61"/>
      <c r="FB693" s="61"/>
      <c r="FC693" s="61"/>
      <c r="FD693" s="61"/>
      <c r="FE693" s="61"/>
      <c r="FF693" s="61"/>
      <c r="FG693" s="61"/>
      <c r="FH693" s="61"/>
      <c r="FI693" s="61"/>
      <c r="FJ693" s="61"/>
      <c r="FK693" s="61"/>
      <c r="FL693" s="61"/>
      <c r="FM693" s="61"/>
      <c r="FN693" s="61"/>
      <c r="FO693" s="61"/>
      <c r="FP693" s="61"/>
    </row>
    <row r="694" spans="1:172" s="62" customFormat="1" x14ac:dyDescent="0.25">
      <c r="A694" s="118" t="s">
        <v>92</v>
      </c>
      <c r="B694" s="88"/>
      <c r="C694" s="89">
        <f>C625+C628+C660+C693</f>
        <v>1371</v>
      </c>
      <c r="D694" s="116"/>
      <c r="E694" s="90"/>
      <c r="F694" s="90">
        <f>F629+F660+F693</f>
        <v>38.9</v>
      </c>
      <c r="G694" s="90">
        <f>G629+G660+G693</f>
        <v>37.274999999999999</v>
      </c>
      <c r="H694" s="90">
        <f>H629+H660+H693</f>
        <v>172.93</v>
      </c>
      <c r="I694" s="90">
        <f>I629+I660+I693</f>
        <v>1164.3</v>
      </c>
      <c r="J694" s="46"/>
      <c r="K694" s="21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  <c r="AA694" s="60"/>
      <c r="AB694" s="60"/>
      <c r="AC694" s="60"/>
      <c r="AD694" s="60"/>
      <c r="AE694" s="60"/>
      <c r="AF694" s="60"/>
      <c r="AG694" s="60"/>
      <c r="AH694" s="60"/>
      <c r="AI694" s="60"/>
      <c r="AJ694" s="60"/>
      <c r="AK694" s="60"/>
      <c r="AL694" s="60"/>
      <c r="AM694" s="60"/>
      <c r="AN694" s="60"/>
      <c r="AO694" s="60"/>
      <c r="AP694" s="60"/>
      <c r="AQ694" s="60"/>
      <c r="AR694" s="60"/>
      <c r="AS694" s="60"/>
      <c r="AT694" s="60"/>
      <c r="AU694" s="60"/>
      <c r="AV694" s="60"/>
      <c r="AW694" s="60"/>
      <c r="AX694" s="60"/>
      <c r="AY694" s="60"/>
      <c r="AZ694" s="60"/>
      <c r="BA694" s="60"/>
      <c r="BB694" s="60"/>
      <c r="BC694" s="60"/>
      <c r="BD694" s="60"/>
      <c r="BE694" s="60"/>
      <c r="BF694" s="60"/>
      <c r="BG694" s="60"/>
      <c r="BH694" s="60"/>
      <c r="BI694" s="60"/>
      <c r="BJ694" s="60"/>
      <c r="BK694" s="60"/>
      <c r="BL694" s="60"/>
      <c r="BM694" s="60"/>
      <c r="BN694" s="60"/>
      <c r="BO694" s="60"/>
      <c r="BP694" s="60"/>
      <c r="BQ694" s="60"/>
      <c r="BR694" s="60"/>
      <c r="BS694" s="60"/>
      <c r="BT694" s="60"/>
      <c r="BU694" s="60"/>
      <c r="BV694" s="60"/>
      <c r="BW694" s="60"/>
      <c r="BX694" s="60"/>
      <c r="BY694" s="60"/>
      <c r="BZ694" s="60"/>
      <c r="CA694" s="60"/>
      <c r="CB694" s="60"/>
      <c r="CC694" s="61"/>
      <c r="CD694" s="61"/>
      <c r="CE694" s="61"/>
      <c r="CF694" s="61"/>
      <c r="CG694" s="61"/>
      <c r="CH694" s="61"/>
      <c r="CI694" s="61"/>
      <c r="CJ694" s="61"/>
      <c r="CK694" s="61"/>
      <c r="CL694" s="61"/>
      <c r="CM694" s="61"/>
      <c r="CN694" s="61"/>
      <c r="CO694" s="61"/>
      <c r="CP694" s="61"/>
      <c r="CQ694" s="61"/>
      <c r="CR694" s="61"/>
      <c r="CS694" s="61"/>
      <c r="CT694" s="61"/>
      <c r="CU694" s="61"/>
      <c r="CV694" s="61"/>
      <c r="CW694" s="61"/>
      <c r="CX694" s="61"/>
      <c r="CY694" s="61"/>
      <c r="CZ694" s="61"/>
      <c r="DA694" s="61"/>
      <c r="DB694" s="61"/>
      <c r="DC694" s="61"/>
      <c r="DD694" s="61"/>
      <c r="DE694" s="61"/>
      <c r="DF694" s="61"/>
      <c r="DG694" s="61"/>
      <c r="DH694" s="61"/>
      <c r="DI694" s="61"/>
      <c r="DJ694" s="61"/>
      <c r="DK694" s="61"/>
      <c r="DL694" s="61"/>
      <c r="DM694" s="61"/>
      <c r="DN694" s="61"/>
      <c r="DO694" s="61"/>
      <c r="DP694" s="61"/>
      <c r="DQ694" s="61"/>
      <c r="DR694" s="61"/>
      <c r="DS694" s="61"/>
      <c r="DT694" s="61"/>
      <c r="DU694" s="61"/>
      <c r="DV694" s="61"/>
      <c r="DW694" s="61"/>
      <c r="DX694" s="61"/>
      <c r="DY694" s="61"/>
      <c r="DZ694" s="61"/>
      <c r="EA694" s="61"/>
      <c r="EB694" s="61"/>
      <c r="EC694" s="61"/>
      <c r="ED694" s="61"/>
      <c r="EE694" s="61"/>
      <c r="EF694" s="61"/>
      <c r="EG694" s="61"/>
      <c r="EH694" s="61"/>
      <c r="EI694" s="61"/>
      <c r="EJ694" s="61"/>
      <c r="EK694" s="61"/>
      <c r="EL694" s="61"/>
      <c r="EM694" s="61"/>
      <c r="EN694" s="61"/>
      <c r="EO694" s="61"/>
      <c r="EP694" s="61"/>
      <c r="EQ694" s="61"/>
      <c r="ER694" s="61"/>
      <c r="ES694" s="61"/>
      <c r="ET694" s="61"/>
      <c r="EU694" s="61"/>
      <c r="EV694" s="61"/>
      <c r="EW694" s="61"/>
      <c r="EX694" s="61"/>
      <c r="EY694" s="61"/>
      <c r="EZ694" s="61"/>
      <c r="FA694" s="61"/>
      <c r="FB694" s="61"/>
      <c r="FC694" s="61"/>
      <c r="FD694" s="61"/>
      <c r="FE694" s="61"/>
      <c r="FF694" s="61"/>
      <c r="FG694" s="61"/>
      <c r="FH694" s="61"/>
      <c r="FI694" s="61"/>
      <c r="FJ694" s="61"/>
      <c r="FK694" s="61"/>
      <c r="FL694" s="61"/>
      <c r="FM694" s="61"/>
      <c r="FN694" s="61"/>
      <c r="FO694" s="61"/>
      <c r="FP694" s="61"/>
    </row>
    <row r="695" spans="1:172" s="62" customFormat="1" x14ac:dyDescent="0.25">
      <c r="A695" s="15"/>
      <c r="B695" s="15"/>
      <c r="C695" s="357"/>
      <c r="D695" s="15"/>
      <c r="E695" s="15"/>
      <c r="F695" s="17"/>
      <c r="G695" s="17"/>
      <c r="H695" s="17"/>
      <c r="I695" s="17"/>
      <c r="J695" s="358"/>
      <c r="K695" s="21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  <c r="AA695" s="60"/>
      <c r="AB695" s="60"/>
      <c r="AC695" s="60"/>
      <c r="AD695" s="60"/>
      <c r="AE695" s="60"/>
      <c r="AF695" s="60"/>
      <c r="AG695" s="60"/>
      <c r="AH695" s="60"/>
      <c r="AI695" s="60"/>
      <c r="AJ695" s="60"/>
      <c r="AK695" s="60"/>
      <c r="AL695" s="60"/>
      <c r="AM695" s="60"/>
      <c r="AN695" s="60"/>
      <c r="AO695" s="60"/>
      <c r="AP695" s="60"/>
      <c r="AQ695" s="60"/>
      <c r="AR695" s="60"/>
      <c r="AS695" s="60"/>
      <c r="AT695" s="60"/>
      <c r="AU695" s="60"/>
      <c r="AV695" s="60"/>
      <c r="AW695" s="60"/>
      <c r="AX695" s="60"/>
      <c r="AY695" s="60"/>
      <c r="AZ695" s="60"/>
      <c r="BA695" s="60"/>
      <c r="BB695" s="60"/>
      <c r="BC695" s="60"/>
      <c r="BD695" s="60"/>
      <c r="BE695" s="60"/>
      <c r="BF695" s="60"/>
      <c r="BG695" s="60"/>
      <c r="BH695" s="60"/>
      <c r="BI695" s="60"/>
      <c r="BJ695" s="60"/>
      <c r="BK695" s="60"/>
      <c r="BL695" s="60"/>
      <c r="BM695" s="60"/>
      <c r="BN695" s="60"/>
      <c r="BO695" s="60"/>
      <c r="BP695" s="60"/>
      <c r="BQ695" s="60"/>
      <c r="BR695" s="60"/>
      <c r="BS695" s="60"/>
      <c r="BT695" s="60"/>
      <c r="BU695" s="60"/>
      <c r="BV695" s="60"/>
      <c r="BW695" s="60"/>
      <c r="BX695" s="60"/>
      <c r="BY695" s="60"/>
      <c r="BZ695" s="60"/>
      <c r="CA695" s="60"/>
      <c r="CB695" s="60"/>
      <c r="CC695" s="61"/>
      <c r="CD695" s="61"/>
      <c r="CE695" s="61"/>
      <c r="CF695" s="61"/>
      <c r="CG695" s="61"/>
      <c r="CH695" s="61"/>
      <c r="CI695" s="61"/>
      <c r="CJ695" s="61"/>
      <c r="CK695" s="61"/>
      <c r="CL695" s="61"/>
      <c r="CM695" s="61"/>
      <c r="CN695" s="61"/>
      <c r="CO695" s="61"/>
      <c r="CP695" s="61"/>
      <c r="CQ695" s="61"/>
      <c r="CR695" s="61"/>
      <c r="CS695" s="61"/>
      <c r="CT695" s="61"/>
      <c r="CU695" s="61"/>
      <c r="CV695" s="61"/>
      <c r="CW695" s="61"/>
      <c r="CX695" s="61"/>
      <c r="CY695" s="61"/>
      <c r="CZ695" s="61"/>
      <c r="DA695" s="61"/>
      <c r="DB695" s="61"/>
      <c r="DC695" s="61"/>
      <c r="DD695" s="61"/>
      <c r="DE695" s="61"/>
      <c r="DF695" s="61"/>
      <c r="DG695" s="61"/>
      <c r="DH695" s="61"/>
      <c r="DI695" s="61"/>
      <c r="DJ695" s="61"/>
      <c r="DK695" s="61"/>
      <c r="DL695" s="61"/>
      <c r="DM695" s="61"/>
      <c r="DN695" s="61"/>
      <c r="DO695" s="61"/>
      <c r="DP695" s="61"/>
      <c r="DQ695" s="61"/>
      <c r="DR695" s="61"/>
      <c r="DS695" s="61"/>
      <c r="DT695" s="61"/>
      <c r="DU695" s="61"/>
      <c r="DV695" s="61"/>
      <c r="DW695" s="61"/>
      <c r="DX695" s="61"/>
      <c r="DY695" s="61"/>
      <c r="DZ695" s="61"/>
      <c r="EA695" s="61"/>
      <c r="EB695" s="61"/>
      <c r="EC695" s="61"/>
      <c r="ED695" s="61"/>
      <c r="EE695" s="61"/>
      <c r="EF695" s="61"/>
      <c r="EG695" s="61"/>
      <c r="EH695" s="61"/>
      <c r="EI695" s="61"/>
      <c r="EJ695" s="61"/>
      <c r="EK695" s="61"/>
      <c r="EL695" s="61"/>
      <c r="EM695" s="61"/>
      <c r="EN695" s="61"/>
      <c r="EO695" s="61"/>
      <c r="EP695" s="61"/>
      <c r="EQ695" s="61"/>
      <c r="ER695" s="61"/>
      <c r="ES695" s="61"/>
      <c r="ET695" s="61"/>
      <c r="EU695" s="61"/>
      <c r="EV695" s="61"/>
      <c r="EW695" s="61"/>
      <c r="EX695" s="61"/>
      <c r="EY695" s="61"/>
      <c r="EZ695" s="61"/>
      <c r="FA695" s="61"/>
      <c r="FB695" s="61"/>
      <c r="FC695" s="61"/>
      <c r="FD695" s="61"/>
      <c r="FE695" s="61"/>
      <c r="FF695" s="61"/>
      <c r="FG695" s="61"/>
      <c r="FH695" s="61"/>
      <c r="FI695" s="61"/>
      <c r="FJ695" s="61"/>
      <c r="FK695" s="61"/>
      <c r="FL695" s="61"/>
      <c r="FM695" s="61"/>
      <c r="FN695" s="61"/>
      <c r="FO695" s="61"/>
      <c r="FP695" s="61"/>
    </row>
    <row r="696" spans="1:172" s="167" customFormat="1" x14ac:dyDescent="0.25">
      <c r="A696" s="15" t="s">
        <v>266</v>
      </c>
      <c r="B696" s="15"/>
      <c r="C696" s="88"/>
      <c r="D696" s="15"/>
      <c r="E696" s="15"/>
      <c r="F696" s="17"/>
      <c r="G696" s="17"/>
      <c r="H696" s="17"/>
      <c r="I696" s="17"/>
      <c r="J696" s="117"/>
      <c r="K696" s="15"/>
      <c r="L696" s="166"/>
      <c r="M696" s="166"/>
      <c r="N696" s="166"/>
      <c r="O696" s="166"/>
      <c r="P696" s="166"/>
      <c r="Q696" s="166"/>
      <c r="R696" s="166"/>
      <c r="S696" s="166"/>
      <c r="T696" s="166"/>
      <c r="U696" s="166"/>
      <c r="V696" s="166"/>
      <c r="W696" s="166"/>
      <c r="X696" s="166"/>
      <c r="Y696" s="166"/>
      <c r="Z696" s="166"/>
      <c r="AA696" s="166"/>
      <c r="AB696" s="166"/>
      <c r="AC696" s="166"/>
      <c r="AD696" s="166"/>
      <c r="AE696" s="166"/>
      <c r="AF696" s="166"/>
      <c r="AG696" s="166"/>
      <c r="AH696" s="166"/>
      <c r="AI696" s="166"/>
      <c r="AJ696" s="166"/>
      <c r="AK696" s="166"/>
      <c r="AL696" s="166"/>
      <c r="AM696" s="166"/>
      <c r="AN696" s="166"/>
      <c r="AO696" s="166"/>
      <c r="AP696" s="166"/>
      <c r="AQ696" s="166"/>
      <c r="AR696" s="166"/>
      <c r="AS696" s="166"/>
      <c r="AT696" s="166"/>
      <c r="AU696" s="166"/>
      <c r="AV696" s="166"/>
      <c r="AW696" s="166"/>
      <c r="AX696" s="166"/>
      <c r="AY696" s="166"/>
      <c r="AZ696" s="166"/>
      <c r="BA696" s="166"/>
      <c r="BB696" s="166"/>
      <c r="BC696" s="166"/>
      <c r="BD696" s="166"/>
      <c r="BE696" s="166"/>
      <c r="BF696" s="166"/>
      <c r="BG696" s="166"/>
      <c r="BH696" s="166"/>
      <c r="BI696" s="166"/>
      <c r="BJ696" s="166"/>
      <c r="BK696" s="166"/>
      <c r="BL696" s="166"/>
      <c r="BM696" s="166"/>
      <c r="BN696" s="166"/>
      <c r="BO696" s="166"/>
      <c r="BP696" s="166"/>
      <c r="BQ696" s="166"/>
      <c r="BR696" s="166"/>
      <c r="BS696" s="166"/>
      <c r="BT696" s="166"/>
      <c r="BU696" s="166"/>
      <c r="BV696" s="166"/>
      <c r="BW696" s="166"/>
      <c r="BX696" s="166"/>
      <c r="BY696" s="166"/>
      <c r="BZ696" s="166"/>
      <c r="CA696" s="166"/>
      <c r="CB696" s="166"/>
    </row>
    <row r="697" spans="1:172" ht="31.5" customHeight="1" x14ac:dyDescent="0.25">
      <c r="A697" s="409" t="s">
        <v>4</v>
      </c>
      <c r="B697" s="409"/>
      <c r="C697" s="410" t="s">
        <v>5</v>
      </c>
      <c r="D697" s="29" t="s">
        <v>6</v>
      </c>
      <c r="E697" s="30" t="s">
        <v>6</v>
      </c>
      <c r="F697" s="14" t="s">
        <v>7</v>
      </c>
      <c r="G697" s="14"/>
      <c r="H697" s="14"/>
      <c r="I697" s="29" t="s">
        <v>8</v>
      </c>
      <c r="J697" s="31" t="s">
        <v>9</v>
      </c>
    </row>
    <row r="698" spans="1:172" ht="32.25" customHeight="1" x14ac:dyDescent="0.25">
      <c r="A698" s="411" t="s">
        <v>10</v>
      </c>
      <c r="B698" s="411"/>
      <c r="C698" s="410"/>
      <c r="D698" s="35" t="s">
        <v>11</v>
      </c>
      <c r="E698" s="36" t="s">
        <v>11</v>
      </c>
      <c r="F698" s="37"/>
      <c r="G698" s="38"/>
      <c r="H698" s="39"/>
      <c r="I698" s="35" t="s">
        <v>12</v>
      </c>
      <c r="J698" s="40"/>
    </row>
    <row r="699" spans="1:172" x14ac:dyDescent="0.25">
      <c r="A699" s="411"/>
      <c r="B699" s="411"/>
      <c r="C699" s="410"/>
      <c r="D699" s="44" t="s">
        <v>13</v>
      </c>
      <c r="E699" s="44" t="s">
        <v>14</v>
      </c>
      <c r="F699" s="44" t="s">
        <v>15</v>
      </c>
      <c r="G699" s="44" t="s">
        <v>16</v>
      </c>
      <c r="H699" s="45" t="s">
        <v>17</v>
      </c>
      <c r="I699" s="45" t="s">
        <v>18</v>
      </c>
      <c r="J699" s="46"/>
    </row>
    <row r="700" spans="1:172" x14ac:dyDescent="0.25">
      <c r="A700" s="71"/>
      <c r="B700" s="72" t="s">
        <v>19</v>
      </c>
      <c r="C700" s="73"/>
      <c r="D700" s="341"/>
      <c r="E700" s="328"/>
      <c r="F700" s="29"/>
      <c r="G700" s="30"/>
      <c r="H700" s="74"/>
      <c r="I700" s="29"/>
      <c r="J700" s="31"/>
    </row>
    <row r="701" spans="1:172" ht="22.5" customHeight="1" x14ac:dyDescent="0.25">
      <c r="A701" s="47" t="s">
        <v>199</v>
      </c>
      <c r="C701" s="48" t="s">
        <v>320</v>
      </c>
      <c r="D701" s="69"/>
      <c r="E701" s="48"/>
      <c r="F701" s="104">
        <v>6.15</v>
      </c>
      <c r="G701" s="104">
        <v>5.92</v>
      </c>
      <c r="H701" s="48">
        <v>14.4</v>
      </c>
      <c r="I701" s="48">
        <v>135</v>
      </c>
      <c r="J701" s="40" t="s">
        <v>200</v>
      </c>
    </row>
    <row r="702" spans="1:172" x14ac:dyDescent="0.25">
      <c r="A702" s="47"/>
      <c r="B702" s="15" t="s">
        <v>201</v>
      </c>
      <c r="C702" s="48"/>
      <c r="D702" s="104">
        <v>19</v>
      </c>
      <c r="E702" s="48">
        <v>19</v>
      </c>
      <c r="F702" s="104"/>
      <c r="G702" s="104"/>
      <c r="H702" s="104"/>
      <c r="I702" s="104"/>
      <c r="J702" s="40"/>
    </row>
    <row r="703" spans="1:172" x14ac:dyDescent="0.25">
      <c r="A703" s="47"/>
      <c r="B703" s="15" t="s">
        <v>24</v>
      </c>
      <c r="C703" s="48"/>
      <c r="D703" s="104">
        <v>55</v>
      </c>
      <c r="E703" s="48">
        <v>55</v>
      </c>
      <c r="F703" s="104"/>
      <c r="G703" s="104"/>
      <c r="H703" s="48"/>
      <c r="I703" s="104"/>
      <c r="J703" s="40"/>
    </row>
    <row r="704" spans="1:172" x14ac:dyDescent="0.25">
      <c r="A704" s="47"/>
      <c r="B704" s="15" t="s">
        <v>33</v>
      </c>
      <c r="C704" s="48"/>
      <c r="D704" s="104">
        <v>65</v>
      </c>
      <c r="E704" s="48">
        <v>65</v>
      </c>
      <c r="F704" s="104"/>
      <c r="G704" s="104"/>
      <c r="H704" s="48"/>
      <c r="I704" s="104"/>
      <c r="J704" s="40"/>
    </row>
    <row r="705" spans="1:80" s="53" customFormat="1" x14ac:dyDescent="0.25">
      <c r="A705" s="47"/>
      <c r="B705" s="15" t="s">
        <v>74</v>
      </c>
      <c r="C705" s="48"/>
      <c r="D705" s="104">
        <v>0.75</v>
      </c>
      <c r="E705" s="48">
        <v>0.75</v>
      </c>
      <c r="F705" s="104"/>
      <c r="G705" s="104"/>
      <c r="H705" s="48"/>
      <c r="I705" s="48"/>
      <c r="J705" s="40"/>
      <c r="K705" s="21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  <c r="AA705" s="20"/>
      <c r="AB705" s="20"/>
      <c r="AC705" s="20"/>
      <c r="AD705" s="20"/>
      <c r="AE705" s="20"/>
      <c r="AF705" s="20"/>
      <c r="AG705" s="20"/>
      <c r="AH705" s="20"/>
      <c r="AI705" s="20"/>
      <c r="AJ705" s="20"/>
      <c r="AK705" s="20"/>
      <c r="AL705" s="20"/>
      <c r="AM705" s="20"/>
      <c r="AN705" s="20"/>
      <c r="AO705" s="20"/>
      <c r="AP705" s="20"/>
      <c r="AQ705" s="20"/>
      <c r="AR705" s="20"/>
      <c r="AS705" s="20"/>
      <c r="AT705" s="20"/>
      <c r="AU705" s="20"/>
      <c r="AV705" s="20"/>
      <c r="AW705" s="20"/>
      <c r="AX705" s="20"/>
      <c r="AY705" s="20"/>
      <c r="AZ705" s="20"/>
      <c r="BA705" s="20"/>
      <c r="BB705" s="20"/>
      <c r="BC705" s="20"/>
      <c r="BD705" s="20"/>
      <c r="BE705" s="20"/>
      <c r="BF705" s="20"/>
      <c r="BG705" s="20"/>
      <c r="BH705" s="20"/>
      <c r="BI705" s="20"/>
      <c r="BJ705" s="20"/>
      <c r="BK705" s="20"/>
      <c r="BL705" s="20"/>
      <c r="BM705" s="20"/>
      <c r="BN705" s="20"/>
      <c r="BO705" s="20"/>
      <c r="BP705" s="20"/>
      <c r="BQ705" s="20"/>
      <c r="BR705" s="20"/>
      <c r="BS705" s="20"/>
      <c r="BT705" s="20"/>
      <c r="BU705" s="20"/>
      <c r="BV705" s="20"/>
      <c r="BW705" s="20"/>
      <c r="BX705" s="20"/>
      <c r="BY705" s="20"/>
      <c r="BZ705" s="20"/>
      <c r="CA705" s="20"/>
      <c r="CB705" s="20"/>
    </row>
    <row r="706" spans="1:80" s="53" customFormat="1" x14ac:dyDescent="0.25">
      <c r="A706" s="47"/>
      <c r="B706" s="15" t="s">
        <v>27</v>
      </c>
      <c r="C706" s="48"/>
      <c r="D706" s="104">
        <v>1</v>
      </c>
      <c r="E706" s="48">
        <v>1</v>
      </c>
      <c r="F706" s="104"/>
      <c r="G706" s="104"/>
      <c r="H706" s="48"/>
      <c r="I706" s="48"/>
      <c r="J706" s="40"/>
      <c r="K706" s="21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  <c r="AA706" s="20"/>
      <c r="AB706" s="20"/>
      <c r="AC706" s="20"/>
      <c r="AD706" s="20"/>
      <c r="AE706" s="20"/>
      <c r="AF706" s="20"/>
      <c r="AG706" s="20"/>
      <c r="AH706" s="20"/>
      <c r="AI706" s="20"/>
      <c r="AJ706" s="20"/>
      <c r="AK706" s="20"/>
      <c r="AL706" s="20"/>
      <c r="AM706" s="20"/>
      <c r="AN706" s="20"/>
      <c r="AO706" s="20"/>
      <c r="AP706" s="20"/>
      <c r="AQ706" s="20"/>
      <c r="AR706" s="20"/>
      <c r="AS706" s="20"/>
      <c r="AT706" s="20"/>
      <c r="AU706" s="20"/>
      <c r="AV706" s="20"/>
      <c r="AW706" s="20"/>
      <c r="AX706" s="20"/>
      <c r="AY706" s="20"/>
      <c r="AZ706" s="20"/>
      <c r="BA706" s="20"/>
      <c r="BB706" s="20"/>
      <c r="BC706" s="20"/>
      <c r="BD706" s="20"/>
      <c r="BE706" s="20"/>
      <c r="BF706" s="20"/>
      <c r="BG706" s="20"/>
      <c r="BH706" s="20"/>
      <c r="BI706" s="20"/>
      <c r="BJ706" s="20"/>
      <c r="BK706" s="20"/>
      <c r="BL706" s="20"/>
      <c r="BM706" s="20"/>
      <c r="BN706" s="20"/>
      <c r="BO706" s="20"/>
      <c r="BP706" s="20"/>
      <c r="BQ706" s="20"/>
      <c r="BR706" s="20"/>
      <c r="BS706" s="20"/>
      <c r="BT706" s="20"/>
      <c r="BU706" s="20"/>
      <c r="BV706" s="20"/>
      <c r="BW706" s="20"/>
      <c r="BX706" s="20"/>
      <c r="BY706" s="20"/>
      <c r="BZ706" s="20"/>
      <c r="CA706" s="20"/>
      <c r="CB706" s="20"/>
    </row>
    <row r="707" spans="1:80" s="53" customFormat="1" x14ac:dyDescent="0.25">
      <c r="A707" s="47"/>
      <c r="B707" s="15" t="s">
        <v>28</v>
      </c>
      <c r="C707" s="48"/>
      <c r="D707" s="104">
        <v>3</v>
      </c>
      <c r="E707" s="48">
        <v>3</v>
      </c>
      <c r="F707" s="104"/>
      <c r="G707" s="104"/>
      <c r="H707" s="48"/>
      <c r="I707" s="48"/>
      <c r="J707" s="40"/>
      <c r="K707" s="21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  <c r="AA707" s="20"/>
      <c r="AB707" s="20"/>
      <c r="AC707" s="20"/>
      <c r="AD707" s="20"/>
      <c r="AE707" s="20"/>
      <c r="AF707" s="20"/>
      <c r="AG707" s="20"/>
      <c r="AH707" s="20"/>
      <c r="AI707" s="20"/>
      <c r="AJ707" s="20"/>
      <c r="AK707" s="20"/>
      <c r="AL707" s="20"/>
      <c r="AM707" s="20"/>
      <c r="AN707" s="20"/>
      <c r="AO707" s="20"/>
      <c r="AP707" s="20"/>
      <c r="AQ707" s="20"/>
      <c r="AR707" s="20"/>
      <c r="AS707" s="20"/>
      <c r="AT707" s="20"/>
      <c r="AU707" s="20"/>
      <c r="AV707" s="20"/>
      <c r="AW707" s="20"/>
      <c r="AX707" s="20"/>
      <c r="AY707" s="20"/>
      <c r="AZ707" s="20"/>
      <c r="BA707" s="20"/>
      <c r="BB707" s="20"/>
      <c r="BC707" s="20"/>
      <c r="BD707" s="20"/>
      <c r="BE707" s="20"/>
      <c r="BF707" s="20"/>
      <c r="BG707" s="20"/>
      <c r="BH707" s="20"/>
      <c r="BI707" s="20"/>
      <c r="BJ707" s="20"/>
      <c r="BK707" s="20"/>
      <c r="BL707" s="20"/>
      <c r="BM707" s="20"/>
      <c r="BN707" s="20"/>
      <c r="BO707" s="20"/>
      <c r="BP707" s="20"/>
      <c r="BQ707" s="20"/>
      <c r="BR707" s="20"/>
      <c r="BS707" s="20"/>
      <c r="BT707" s="20"/>
      <c r="BU707" s="20"/>
      <c r="BV707" s="20"/>
      <c r="BW707" s="20"/>
      <c r="BX707" s="20"/>
      <c r="BY707" s="20"/>
      <c r="BZ707" s="20"/>
      <c r="CA707" s="20"/>
      <c r="CB707" s="20"/>
    </row>
    <row r="708" spans="1:80" s="53" customFormat="1" ht="31.5" x14ac:dyDescent="0.25">
      <c r="A708" s="47" t="s">
        <v>98</v>
      </c>
      <c r="B708" s="15"/>
      <c r="C708" s="48">
        <v>160</v>
      </c>
      <c r="D708" s="47"/>
      <c r="E708" s="329"/>
      <c r="F708" s="49">
        <v>2.15</v>
      </c>
      <c r="G708" s="51">
        <v>2.29</v>
      </c>
      <c r="H708" s="51">
        <v>12.09</v>
      </c>
      <c r="I708" s="49">
        <v>65.16</v>
      </c>
      <c r="J708" s="40" t="s">
        <v>99</v>
      </c>
      <c r="K708" s="21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  <c r="AA708" s="20"/>
      <c r="AB708" s="20"/>
      <c r="AC708" s="20"/>
      <c r="AD708" s="20"/>
      <c r="AE708" s="20"/>
      <c r="AF708" s="20"/>
      <c r="AG708" s="20"/>
      <c r="AH708" s="20"/>
      <c r="AI708" s="20"/>
      <c r="AJ708" s="20"/>
      <c r="AK708" s="20"/>
      <c r="AL708" s="20"/>
      <c r="AM708" s="20"/>
      <c r="AN708" s="20"/>
      <c r="AO708" s="20"/>
      <c r="AP708" s="20"/>
      <c r="AQ708" s="20"/>
      <c r="AR708" s="20"/>
      <c r="AS708" s="20"/>
      <c r="AT708" s="20"/>
      <c r="AU708" s="20"/>
      <c r="AV708" s="20"/>
      <c r="AW708" s="20"/>
      <c r="AX708" s="20"/>
      <c r="AY708" s="20"/>
      <c r="AZ708" s="20"/>
      <c r="BA708" s="20"/>
      <c r="BB708" s="20"/>
      <c r="BC708" s="20"/>
      <c r="BD708" s="20"/>
      <c r="BE708" s="20"/>
      <c r="BF708" s="20"/>
      <c r="BG708" s="20"/>
      <c r="BH708" s="20"/>
      <c r="BI708" s="20"/>
      <c r="BJ708" s="20"/>
      <c r="BK708" s="20"/>
      <c r="BL708" s="20"/>
      <c r="BM708" s="20"/>
      <c r="BN708" s="20"/>
      <c r="BO708" s="20"/>
      <c r="BP708" s="20"/>
      <c r="BQ708" s="20"/>
      <c r="BR708" s="20"/>
      <c r="BS708" s="20"/>
      <c r="BT708" s="20"/>
      <c r="BU708" s="20"/>
      <c r="BV708" s="20"/>
      <c r="BW708" s="20"/>
      <c r="BX708" s="20"/>
      <c r="BY708" s="20"/>
      <c r="BZ708" s="20"/>
      <c r="CA708" s="20"/>
      <c r="CB708" s="20"/>
    </row>
    <row r="709" spans="1:80" s="53" customFormat="1" x14ac:dyDescent="0.25">
      <c r="A709" s="47"/>
      <c r="B709" s="15" t="s">
        <v>100</v>
      </c>
      <c r="C709" s="48"/>
      <c r="D709" s="104">
        <v>1.3</v>
      </c>
      <c r="E709" s="48">
        <v>1.3</v>
      </c>
      <c r="F709" s="49"/>
      <c r="G709" s="51"/>
      <c r="H709" s="51"/>
      <c r="I709" s="49"/>
      <c r="J709" s="40"/>
      <c r="K709" s="21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  <c r="AA709" s="20"/>
      <c r="AB709" s="20"/>
      <c r="AC709" s="20"/>
      <c r="AD709" s="20"/>
      <c r="AE709" s="20"/>
      <c r="AF709" s="20"/>
      <c r="AG709" s="20"/>
      <c r="AH709" s="20"/>
      <c r="AI709" s="20"/>
      <c r="AJ709" s="20"/>
      <c r="AK709" s="20"/>
      <c r="AL709" s="20"/>
      <c r="AM709" s="20"/>
      <c r="AN709" s="20"/>
      <c r="AO709" s="20"/>
      <c r="AP709" s="20"/>
      <c r="AQ709" s="20"/>
      <c r="AR709" s="20"/>
      <c r="AS709" s="20"/>
      <c r="AT709" s="20"/>
      <c r="AU709" s="20"/>
      <c r="AV709" s="20"/>
      <c r="AW709" s="20"/>
      <c r="AX709" s="20"/>
      <c r="AY709" s="20"/>
      <c r="AZ709" s="20"/>
      <c r="BA709" s="20"/>
      <c r="BB709" s="20"/>
      <c r="BC709" s="20"/>
      <c r="BD709" s="20"/>
      <c r="BE709" s="20"/>
      <c r="BF709" s="20"/>
      <c r="BG709" s="20"/>
      <c r="BH709" s="20"/>
      <c r="BI709" s="20"/>
      <c r="BJ709" s="20"/>
      <c r="BK709" s="20"/>
      <c r="BL709" s="20"/>
      <c r="BM709" s="20"/>
      <c r="BN709" s="20"/>
      <c r="BO709" s="20"/>
      <c r="BP709" s="20"/>
      <c r="BQ709" s="20"/>
      <c r="BR709" s="20"/>
      <c r="BS709" s="20"/>
      <c r="BT709" s="20"/>
      <c r="BU709" s="20"/>
      <c r="BV709" s="20"/>
      <c r="BW709" s="20"/>
      <c r="BX709" s="20"/>
      <c r="BY709" s="20"/>
      <c r="BZ709" s="20"/>
      <c r="CA709" s="20"/>
      <c r="CB709" s="20"/>
    </row>
    <row r="710" spans="1:80" s="53" customFormat="1" x14ac:dyDescent="0.25">
      <c r="A710" s="15"/>
      <c r="B710" s="15" t="s">
        <v>74</v>
      </c>
      <c r="C710" s="48"/>
      <c r="D710" s="104">
        <v>7</v>
      </c>
      <c r="E710" s="48">
        <v>7</v>
      </c>
      <c r="F710" s="49"/>
      <c r="G710" s="51"/>
      <c r="H710" s="51"/>
      <c r="I710" s="49"/>
      <c r="J710" s="40"/>
      <c r="K710" s="21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  <c r="AA710" s="20"/>
      <c r="AB710" s="20"/>
      <c r="AC710" s="20"/>
      <c r="AD710" s="20"/>
      <c r="AE710" s="20"/>
      <c r="AF710" s="20"/>
      <c r="AG710" s="20"/>
      <c r="AH710" s="20"/>
      <c r="AI710" s="20"/>
      <c r="AJ710" s="20"/>
      <c r="AK710" s="20"/>
      <c r="AL710" s="20"/>
      <c r="AM710" s="20"/>
      <c r="AN710" s="20"/>
      <c r="AO710" s="20"/>
      <c r="AP710" s="20"/>
      <c r="AQ710" s="20"/>
      <c r="AR710" s="20"/>
      <c r="AS710" s="20"/>
      <c r="AT710" s="20"/>
      <c r="AU710" s="20"/>
      <c r="AV710" s="20"/>
      <c r="AW710" s="20"/>
      <c r="AX710" s="20"/>
      <c r="AY710" s="20"/>
      <c r="AZ710" s="20"/>
      <c r="BA710" s="20"/>
      <c r="BB710" s="20"/>
      <c r="BC710" s="20"/>
      <c r="BD710" s="20"/>
      <c r="BE710" s="20"/>
      <c r="BF710" s="20"/>
      <c r="BG710" s="20"/>
      <c r="BH710" s="20"/>
      <c r="BI710" s="20"/>
      <c r="BJ710" s="20"/>
      <c r="BK710" s="20"/>
      <c r="BL710" s="20"/>
      <c r="BM710" s="20"/>
      <c r="BN710" s="20"/>
      <c r="BO710" s="20"/>
      <c r="BP710" s="20"/>
      <c r="BQ710" s="20"/>
      <c r="BR710" s="20"/>
      <c r="BS710" s="20"/>
      <c r="BT710" s="20"/>
      <c r="BU710" s="20"/>
      <c r="BV710" s="20"/>
      <c r="BW710" s="20"/>
      <c r="BX710" s="20"/>
      <c r="BY710" s="20"/>
      <c r="BZ710" s="20"/>
      <c r="CA710" s="20"/>
      <c r="CB710" s="20"/>
    </row>
    <row r="711" spans="1:80" s="53" customFormat="1" x14ac:dyDescent="0.25">
      <c r="A711" s="104"/>
      <c r="B711" s="15" t="s">
        <v>24</v>
      </c>
      <c r="C711" s="48"/>
      <c r="D711" s="104">
        <v>80</v>
      </c>
      <c r="E711" s="48">
        <v>80</v>
      </c>
      <c r="F711" s="49"/>
      <c r="G711" s="51"/>
      <c r="H711" s="51"/>
      <c r="I711" s="49"/>
      <c r="J711" s="40"/>
      <c r="K711" s="21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  <c r="AA711" s="20"/>
      <c r="AB711" s="20"/>
      <c r="AC711" s="20"/>
      <c r="AD711" s="20"/>
      <c r="AE711" s="20"/>
      <c r="AF711" s="20"/>
      <c r="AG711" s="20"/>
      <c r="AH711" s="20"/>
      <c r="AI711" s="20"/>
      <c r="AJ711" s="20"/>
      <c r="AK711" s="20"/>
      <c r="AL711" s="20"/>
      <c r="AM711" s="20"/>
      <c r="AN711" s="20"/>
      <c r="AO711" s="20"/>
      <c r="AP711" s="20"/>
      <c r="AQ711" s="20"/>
      <c r="AR711" s="20"/>
      <c r="AS711" s="20"/>
      <c r="AT711" s="20"/>
      <c r="AU711" s="20"/>
      <c r="AV711" s="20"/>
      <c r="AW711" s="20"/>
      <c r="AX711" s="20"/>
      <c r="AY711" s="20"/>
      <c r="AZ711" s="20"/>
      <c r="BA711" s="20"/>
      <c r="BB711" s="20"/>
      <c r="BC711" s="20"/>
      <c r="BD711" s="20"/>
      <c r="BE711" s="20"/>
      <c r="BF711" s="20"/>
      <c r="BG711" s="20"/>
      <c r="BH711" s="20"/>
      <c r="BI711" s="20"/>
      <c r="BJ711" s="20"/>
      <c r="BK711" s="20"/>
      <c r="BL711" s="20"/>
      <c r="BM711" s="20"/>
      <c r="BN711" s="20"/>
      <c r="BO711" s="20"/>
      <c r="BP711" s="20"/>
      <c r="BQ711" s="20"/>
      <c r="BR711" s="20"/>
      <c r="BS711" s="20"/>
      <c r="BT711" s="20"/>
      <c r="BU711" s="20"/>
      <c r="BV711" s="20"/>
      <c r="BW711" s="20"/>
      <c r="BX711" s="20"/>
      <c r="BY711" s="20"/>
      <c r="BZ711" s="20"/>
      <c r="CA711" s="20"/>
      <c r="CB711" s="20"/>
    </row>
    <row r="712" spans="1:80" s="53" customFormat="1" x14ac:dyDescent="0.25">
      <c r="A712" s="104"/>
      <c r="B712" s="15" t="s">
        <v>25</v>
      </c>
      <c r="C712" s="48"/>
      <c r="D712" s="104">
        <v>90</v>
      </c>
      <c r="E712" s="48">
        <v>90</v>
      </c>
      <c r="F712" s="49"/>
      <c r="G712" s="51"/>
      <c r="H712" s="17"/>
      <c r="I712" s="49"/>
      <c r="J712" s="40"/>
      <c r="K712" s="21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  <c r="AA712" s="20"/>
      <c r="AB712" s="20"/>
      <c r="AC712" s="20"/>
      <c r="AD712" s="20"/>
      <c r="AE712" s="20"/>
      <c r="AF712" s="20"/>
      <c r="AG712" s="20"/>
      <c r="AH712" s="20"/>
      <c r="AI712" s="20"/>
      <c r="AJ712" s="20"/>
      <c r="AK712" s="20"/>
      <c r="AL712" s="20"/>
      <c r="AM712" s="20"/>
      <c r="AN712" s="20"/>
      <c r="AO712" s="20"/>
      <c r="AP712" s="20"/>
      <c r="AQ712" s="20"/>
      <c r="AR712" s="20"/>
      <c r="AS712" s="20"/>
      <c r="AT712" s="20"/>
      <c r="AU712" s="20"/>
      <c r="AV712" s="20"/>
      <c r="AW712" s="20"/>
      <c r="AX712" s="20"/>
      <c r="AY712" s="20"/>
      <c r="AZ712" s="20"/>
      <c r="BA712" s="20"/>
      <c r="BB712" s="20"/>
      <c r="BC712" s="20"/>
      <c r="BD712" s="20"/>
      <c r="BE712" s="20"/>
      <c r="BF712" s="20"/>
      <c r="BG712" s="20"/>
      <c r="BH712" s="20"/>
      <c r="BI712" s="20"/>
      <c r="BJ712" s="20"/>
      <c r="BK712" s="20"/>
      <c r="BL712" s="20"/>
      <c r="BM712" s="20"/>
      <c r="BN712" s="20"/>
      <c r="BO712" s="20"/>
      <c r="BP712" s="20"/>
      <c r="BQ712" s="20"/>
      <c r="BR712" s="20"/>
      <c r="BS712" s="20"/>
      <c r="BT712" s="20"/>
      <c r="BU712" s="20"/>
      <c r="BV712" s="20"/>
      <c r="BW712" s="20"/>
      <c r="BX712" s="20"/>
      <c r="BY712" s="20"/>
      <c r="BZ712" s="20"/>
      <c r="CA712" s="20"/>
      <c r="CB712" s="20"/>
    </row>
    <row r="713" spans="1:80" s="53" customFormat="1" x14ac:dyDescent="0.25">
      <c r="A713" s="47" t="s">
        <v>34</v>
      </c>
      <c r="B713" s="15"/>
      <c r="C713" s="64" t="s">
        <v>35</v>
      </c>
      <c r="D713" s="47"/>
      <c r="E713" s="329"/>
      <c r="F713" s="104">
        <v>1.9</v>
      </c>
      <c r="G713" s="48">
        <v>4.4000000000000004</v>
      </c>
      <c r="H713" s="69">
        <v>13</v>
      </c>
      <c r="I713" s="48">
        <v>99</v>
      </c>
      <c r="J713" s="40" t="s">
        <v>36</v>
      </c>
      <c r="K713" s="21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  <c r="AA713" s="20"/>
      <c r="AB713" s="20"/>
      <c r="AC713" s="20"/>
      <c r="AD713" s="20"/>
      <c r="AE713" s="20"/>
      <c r="AF713" s="20"/>
      <c r="AG713" s="20"/>
      <c r="AH713" s="20"/>
      <c r="AI713" s="20"/>
      <c r="AJ713" s="20"/>
      <c r="AK713" s="20"/>
      <c r="AL713" s="20"/>
      <c r="AM713" s="20"/>
      <c r="AN713" s="20"/>
      <c r="AO713" s="20"/>
      <c r="AP713" s="20"/>
      <c r="AQ713" s="20"/>
      <c r="AR713" s="20"/>
      <c r="AS713" s="20"/>
      <c r="AT713" s="20"/>
      <c r="AU713" s="20"/>
      <c r="AV713" s="20"/>
      <c r="AW713" s="20"/>
      <c r="AX713" s="20"/>
      <c r="AY713" s="20"/>
      <c r="AZ713" s="20"/>
      <c r="BA713" s="20"/>
      <c r="BB713" s="20"/>
      <c r="BC713" s="20"/>
      <c r="BD713" s="20"/>
      <c r="BE713" s="20"/>
      <c r="BF713" s="20"/>
      <c r="BG713" s="20"/>
      <c r="BH713" s="20"/>
      <c r="BI713" s="20"/>
      <c r="BJ713" s="20"/>
      <c r="BK713" s="20"/>
      <c r="BL713" s="20"/>
      <c r="BM713" s="20"/>
      <c r="BN713" s="20"/>
      <c r="BO713" s="20"/>
      <c r="BP713" s="20"/>
      <c r="BQ713" s="20"/>
      <c r="BR713" s="20"/>
      <c r="BS713" s="20"/>
      <c r="BT713" s="20"/>
      <c r="BU713" s="20"/>
      <c r="BV713" s="20"/>
      <c r="BW713" s="20"/>
      <c r="BX713" s="20"/>
      <c r="BY713" s="20"/>
      <c r="BZ713" s="20"/>
      <c r="CA713" s="20"/>
      <c r="CB713" s="20"/>
    </row>
    <row r="714" spans="1:80" s="53" customFormat="1" x14ac:dyDescent="0.25">
      <c r="A714" s="47"/>
      <c r="B714" s="15" t="s">
        <v>37</v>
      </c>
      <c r="C714" s="48"/>
      <c r="D714" s="104">
        <v>25</v>
      </c>
      <c r="E714" s="48">
        <v>25</v>
      </c>
      <c r="F714" s="104"/>
      <c r="G714" s="48"/>
      <c r="H714" s="48"/>
      <c r="I714" s="48"/>
      <c r="J714" s="40"/>
      <c r="K714" s="21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  <c r="AA714" s="20"/>
      <c r="AB714" s="20"/>
      <c r="AC714" s="20"/>
      <c r="AD714" s="20"/>
      <c r="AE714" s="20"/>
      <c r="AF714" s="20"/>
      <c r="AG714" s="20"/>
      <c r="AH714" s="20"/>
      <c r="AI714" s="20"/>
      <c r="AJ714" s="20"/>
      <c r="AK714" s="20"/>
      <c r="AL714" s="20"/>
      <c r="AM714" s="20"/>
      <c r="AN714" s="20"/>
      <c r="AO714" s="20"/>
      <c r="AP714" s="20"/>
      <c r="AQ714" s="20"/>
      <c r="AR714" s="20"/>
      <c r="AS714" s="20"/>
      <c r="AT714" s="20"/>
      <c r="AU714" s="20"/>
      <c r="AV714" s="20"/>
      <c r="AW714" s="20"/>
      <c r="AX714" s="20"/>
      <c r="AY714" s="20"/>
      <c r="AZ714" s="20"/>
      <c r="BA714" s="20"/>
      <c r="BB714" s="20"/>
      <c r="BC714" s="20"/>
      <c r="BD714" s="20"/>
      <c r="BE714" s="20"/>
      <c r="BF714" s="20"/>
      <c r="BG714" s="20"/>
      <c r="BH714" s="20"/>
      <c r="BI714" s="20"/>
      <c r="BJ714" s="20"/>
      <c r="BK714" s="20"/>
      <c r="BL714" s="20"/>
      <c r="BM714" s="20"/>
      <c r="BN714" s="20"/>
      <c r="BO714" s="20"/>
      <c r="BP714" s="20"/>
      <c r="BQ714" s="20"/>
      <c r="BR714" s="20"/>
      <c r="BS714" s="20"/>
      <c r="BT714" s="20"/>
      <c r="BU714" s="20"/>
      <c r="BV714" s="20"/>
      <c r="BW714" s="20"/>
      <c r="BX714" s="20"/>
      <c r="BY714" s="20"/>
      <c r="BZ714" s="20"/>
      <c r="CA714" s="20"/>
      <c r="CB714" s="20"/>
    </row>
    <row r="715" spans="1:80" s="53" customFormat="1" x14ac:dyDescent="0.25">
      <c r="A715" s="47"/>
      <c r="B715" s="15" t="s">
        <v>28</v>
      </c>
      <c r="C715" s="48"/>
      <c r="D715" s="104">
        <v>5</v>
      </c>
      <c r="E715" s="48">
        <v>5</v>
      </c>
      <c r="F715" s="104" t="s">
        <v>38</v>
      </c>
      <c r="G715" s="48"/>
      <c r="H715" s="48"/>
      <c r="I715" s="48"/>
      <c r="J715" s="40"/>
      <c r="K715" s="21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  <c r="AA715" s="20"/>
      <c r="AB715" s="20"/>
      <c r="AC715" s="20"/>
      <c r="AD715" s="20"/>
      <c r="AE715" s="20"/>
      <c r="AF715" s="20"/>
      <c r="AG715" s="20"/>
      <c r="AH715" s="20"/>
      <c r="AI715" s="20"/>
      <c r="AJ715" s="20"/>
      <c r="AK715" s="20"/>
      <c r="AL715" s="20"/>
      <c r="AM715" s="20"/>
      <c r="AN715" s="20"/>
      <c r="AO715" s="20"/>
      <c r="AP715" s="20"/>
      <c r="AQ715" s="20"/>
      <c r="AR715" s="20"/>
      <c r="AS715" s="20"/>
      <c r="AT715" s="20"/>
      <c r="AU715" s="20"/>
      <c r="AV715" s="20"/>
      <c r="AW715" s="20"/>
      <c r="AX715" s="20"/>
      <c r="AY715" s="20"/>
      <c r="AZ715" s="20"/>
      <c r="BA715" s="20"/>
      <c r="BB715" s="20"/>
      <c r="BC715" s="20"/>
      <c r="BD715" s="20"/>
      <c r="BE715" s="20"/>
      <c r="BF715" s="20"/>
      <c r="BG715" s="20"/>
      <c r="BH715" s="20"/>
      <c r="BI715" s="20"/>
      <c r="BJ715" s="20"/>
      <c r="BK715" s="20"/>
      <c r="BL715" s="20"/>
      <c r="BM715" s="20"/>
      <c r="BN715" s="20"/>
      <c r="BO715" s="20"/>
      <c r="BP715" s="20"/>
      <c r="BQ715" s="20"/>
      <c r="BR715" s="20"/>
      <c r="BS715" s="20"/>
      <c r="BT715" s="20"/>
      <c r="BU715" s="20"/>
      <c r="BV715" s="20"/>
      <c r="BW715" s="20"/>
      <c r="BX715" s="20"/>
      <c r="BY715" s="20"/>
      <c r="BZ715" s="20"/>
      <c r="CA715" s="20"/>
      <c r="CB715" s="20"/>
    </row>
    <row r="716" spans="1:80" s="53" customFormat="1" x14ac:dyDescent="0.25">
      <c r="A716" s="66" t="s">
        <v>39</v>
      </c>
      <c r="B716" s="67"/>
      <c r="C716" s="68">
        <v>343</v>
      </c>
      <c r="D716" s="331"/>
      <c r="E716" s="68"/>
      <c r="F716" s="44">
        <f>SUM(F701:F715)</f>
        <v>10.200000000000001</v>
      </c>
      <c r="G716" s="44">
        <f>SUM(G701:G715)</f>
        <v>12.610000000000001</v>
      </c>
      <c r="H716" s="44">
        <f>SUM(H701:H715)</f>
        <v>39.49</v>
      </c>
      <c r="I716" s="44">
        <f>SUM(I701:I715)</f>
        <v>299.15999999999997</v>
      </c>
      <c r="J716" s="46"/>
      <c r="K716" s="21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  <c r="AA716" s="20"/>
      <c r="AB716" s="20"/>
      <c r="AC716" s="20"/>
      <c r="AD716" s="20"/>
      <c r="AE716" s="20"/>
      <c r="AF716" s="20"/>
      <c r="AG716" s="20"/>
      <c r="AH716" s="20"/>
      <c r="AI716" s="20"/>
      <c r="AJ716" s="20"/>
      <c r="AK716" s="20"/>
      <c r="AL716" s="20"/>
      <c r="AM716" s="20"/>
      <c r="AN716" s="20"/>
      <c r="AO716" s="20"/>
      <c r="AP716" s="20"/>
      <c r="AQ716" s="20"/>
      <c r="AR716" s="20"/>
      <c r="AS716" s="20"/>
      <c r="AT716" s="20"/>
      <c r="AU716" s="20"/>
      <c r="AV716" s="20"/>
      <c r="AW716" s="20"/>
      <c r="AX716" s="20"/>
      <c r="AY716" s="20"/>
      <c r="AZ716" s="20"/>
      <c r="BA716" s="20"/>
      <c r="BB716" s="20"/>
      <c r="BC716" s="20"/>
      <c r="BD716" s="20"/>
      <c r="BE716" s="20"/>
      <c r="BF716" s="20"/>
      <c r="BG716" s="20"/>
      <c r="BH716" s="20"/>
      <c r="BI716" s="20"/>
      <c r="BJ716" s="20"/>
      <c r="BK716" s="20"/>
      <c r="BL716" s="20"/>
      <c r="BM716" s="20"/>
      <c r="BN716" s="20"/>
      <c r="BO716" s="20"/>
      <c r="BP716" s="20"/>
      <c r="BQ716" s="20"/>
      <c r="BR716" s="20"/>
      <c r="BS716" s="20"/>
      <c r="BT716" s="20"/>
      <c r="BU716" s="20"/>
      <c r="BV716" s="20"/>
      <c r="BW716" s="20"/>
      <c r="BX716" s="20"/>
      <c r="BY716" s="20"/>
      <c r="BZ716" s="20"/>
      <c r="CA716" s="20"/>
      <c r="CB716" s="20"/>
    </row>
    <row r="717" spans="1:80" x14ac:dyDescent="0.25">
      <c r="A717" s="47" t="s">
        <v>40</v>
      </c>
      <c r="C717" s="48">
        <v>125</v>
      </c>
      <c r="D717" s="69">
        <v>125</v>
      </c>
      <c r="E717" s="48">
        <v>125</v>
      </c>
      <c r="F717" s="49">
        <v>0.6</v>
      </c>
      <c r="G717" s="51">
        <v>0</v>
      </c>
      <c r="H717" s="17">
        <v>10</v>
      </c>
      <c r="I717" s="51">
        <v>42</v>
      </c>
      <c r="J717" s="40" t="s">
        <v>41</v>
      </c>
    </row>
    <row r="718" spans="1:80" x14ac:dyDescent="0.25">
      <c r="A718" s="47" t="s">
        <v>356</v>
      </c>
      <c r="C718" s="48"/>
      <c r="D718" s="69"/>
      <c r="E718" s="48"/>
      <c r="F718" s="49"/>
      <c r="G718" s="49"/>
      <c r="I718" s="49"/>
      <c r="J718" s="40"/>
    </row>
    <row r="719" spans="1:80" x14ac:dyDescent="0.25">
      <c r="A719" s="66" t="s">
        <v>39</v>
      </c>
      <c r="B719" s="67"/>
      <c r="C719" s="68">
        <v>125</v>
      </c>
      <c r="D719" s="150"/>
      <c r="E719" s="330"/>
      <c r="F719" s="45">
        <f>SUM(F717)</f>
        <v>0.6</v>
      </c>
      <c r="G719" s="45">
        <f>SUM(G717)</f>
        <v>0</v>
      </c>
      <c r="H719" s="45">
        <f>SUM(H717)</f>
        <v>10</v>
      </c>
      <c r="I719" s="45">
        <f>SUM(I717)</f>
        <v>42</v>
      </c>
      <c r="J719" s="46"/>
    </row>
    <row r="720" spans="1:80" x14ac:dyDescent="0.25">
      <c r="A720" s="71"/>
      <c r="B720" s="72"/>
      <c r="C720" s="73">
        <v>468</v>
      </c>
      <c r="D720" s="341"/>
      <c r="E720" s="328"/>
      <c r="F720" s="29">
        <f>F716+F719</f>
        <v>10.8</v>
      </c>
      <c r="G720" s="29">
        <v>12.3</v>
      </c>
      <c r="H720" s="29">
        <f>H716+H719</f>
        <v>49.49</v>
      </c>
      <c r="I720" s="29">
        <f>I716+I719</f>
        <v>341.15999999999997</v>
      </c>
      <c r="J720" s="31"/>
    </row>
    <row r="721" spans="1:80" x14ac:dyDescent="0.25">
      <c r="A721" s="71"/>
      <c r="B721" s="72" t="s">
        <v>43</v>
      </c>
      <c r="C721" s="336"/>
      <c r="D721" s="341"/>
      <c r="E721" s="337"/>
      <c r="F721" s="29"/>
      <c r="G721" s="30"/>
      <c r="H721" s="74"/>
      <c r="I721" s="29"/>
      <c r="J721" s="31"/>
    </row>
    <row r="722" spans="1:80" s="53" customFormat="1" ht="21" customHeight="1" x14ac:dyDescent="0.25">
      <c r="A722" s="47" t="s">
        <v>203</v>
      </c>
      <c r="B722" s="15"/>
      <c r="C722" s="48">
        <v>30</v>
      </c>
      <c r="D722" s="17"/>
      <c r="E722" s="51"/>
      <c r="F722" s="17">
        <v>0.24</v>
      </c>
      <c r="G722" s="51">
        <v>0.03</v>
      </c>
      <c r="H722" s="17">
        <v>0.51</v>
      </c>
      <c r="I722" s="49">
        <v>3.2</v>
      </c>
      <c r="J722" s="129" t="s">
        <v>204</v>
      </c>
      <c r="K722" s="21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  <c r="AA722" s="20"/>
      <c r="AB722" s="20"/>
      <c r="AC722" s="20"/>
      <c r="AD722" s="20"/>
      <c r="AE722" s="20"/>
      <c r="AF722" s="20"/>
      <c r="AG722" s="20"/>
      <c r="AH722" s="20"/>
      <c r="AI722" s="20"/>
      <c r="AJ722" s="20"/>
      <c r="AK722" s="20"/>
      <c r="AL722" s="20"/>
      <c r="AM722" s="20"/>
      <c r="AN722" s="20"/>
      <c r="AO722" s="20"/>
      <c r="AP722" s="20"/>
      <c r="AQ722" s="20"/>
      <c r="AR722" s="20"/>
      <c r="AS722" s="20"/>
      <c r="AT722" s="20"/>
      <c r="AU722" s="20"/>
      <c r="AV722" s="20"/>
      <c r="AW722" s="20"/>
      <c r="AX722" s="20"/>
      <c r="AY722" s="20"/>
      <c r="AZ722" s="20"/>
      <c r="BA722" s="20"/>
      <c r="BB722" s="20"/>
      <c r="BC722" s="20"/>
      <c r="BD722" s="20"/>
      <c r="BE722" s="20"/>
      <c r="BF722" s="20"/>
      <c r="BG722" s="20"/>
      <c r="BH722" s="20"/>
      <c r="BI722" s="20"/>
      <c r="BJ722" s="20"/>
      <c r="BK722" s="20"/>
      <c r="BL722" s="20"/>
      <c r="BM722" s="20"/>
      <c r="BN722" s="20"/>
      <c r="BO722" s="20"/>
      <c r="BP722" s="20"/>
      <c r="BQ722" s="20"/>
      <c r="BR722" s="20"/>
      <c r="BS722" s="20"/>
      <c r="BT722" s="20"/>
      <c r="BU722" s="20"/>
      <c r="BV722" s="20"/>
      <c r="BW722" s="20"/>
      <c r="BX722" s="20"/>
      <c r="BY722" s="20"/>
      <c r="BZ722" s="20"/>
      <c r="CA722" s="20"/>
      <c r="CB722" s="20"/>
    </row>
    <row r="723" spans="1:80" s="53" customFormat="1" x14ac:dyDescent="0.25">
      <c r="A723" s="47"/>
      <c r="B723" s="15" t="s">
        <v>203</v>
      </c>
      <c r="C723" s="48"/>
      <c r="D723" s="17">
        <v>54.6</v>
      </c>
      <c r="E723" s="51">
        <v>30</v>
      </c>
      <c r="F723" s="17"/>
      <c r="G723" s="51"/>
      <c r="H723" s="17"/>
      <c r="I723" s="49"/>
      <c r="J723" s="80"/>
      <c r="K723" s="21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  <c r="AA723" s="20"/>
      <c r="AB723" s="20"/>
      <c r="AC723" s="20"/>
      <c r="AD723" s="20"/>
      <c r="AE723" s="20"/>
      <c r="AF723" s="20"/>
      <c r="AG723" s="20"/>
      <c r="AH723" s="20"/>
      <c r="AI723" s="20"/>
      <c r="AJ723" s="20"/>
      <c r="AK723" s="20"/>
      <c r="AL723" s="20"/>
      <c r="AM723" s="20"/>
      <c r="AN723" s="20"/>
      <c r="AO723" s="20"/>
      <c r="AP723" s="20"/>
      <c r="AQ723" s="20"/>
      <c r="AR723" s="20"/>
      <c r="AS723" s="20"/>
      <c r="AT723" s="20"/>
      <c r="AU723" s="20"/>
      <c r="AV723" s="20"/>
      <c r="AW723" s="20"/>
      <c r="AX723" s="20"/>
      <c r="AY723" s="20"/>
      <c r="AZ723" s="20"/>
      <c r="BA723" s="20"/>
      <c r="BB723" s="20"/>
      <c r="BC723" s="20"/>
      <c r="BD723" s="20"/>
      <c r="BE723" s="20"/>
      <c r="BF723" s="20"/>
      <c r="BG723" s="20"/>
      <c r="BH723" s="20"/>
      <c r="BI723" s="20"/>
      <c r="BJ723" s="20"/>
      <c r="BK723" s="20"/>
      <c r="BL723" s="20"/>
      <c r="BM723" s="20"/>
      <c r="BN723" s="20"/>
      <c r="BO723" s="20"/>
      <c r="BP723" s="20"/>
      <c r="BQ723" s="20"/>
      <c r="BR723" s="20"/>
      <c r="BS723" s="20"/>
      <c r="BT723" s="20"/>
      <c r="BU723" s="20"/>
      <c r="BV723" s="20"/>
      <c r="BW723" s="20"/>
      <c r="BX723" s="20"/>
      <c r="BY723" s="20"/>
      <c r="BZ723" s="20"/>
      <c r="CA723" s="20"/>
      <c r="CB723" s="20"/>
    </row>
    <row r="724" spans="1:80" ht="31.5" x14ac:dyDescent="0.25">
      <c r="A724" s="47" t="s">
        <v>268</v>
      </c>
      <c r="C724" s="48" t="s">
        <v>325</v>
      </c>
      <c r="D724" s="82"/>
      <c r="E724" s="82"/>
      <c r="F724" s="51">
        <v>2.9</v>
      </c>
      <c r="G724" s="51">
        <v>6.4</v>
      </c>
      <c r="H724" s="17">
        <v>10.27</v>
      </c>
      <c r="I724" s="51">
        <v>110.3</v>
      </c>
      <c r="J724" s="40" t="s">
        <v>150</v>
      </c>
    </row>
    <row r="725" spans="1:80" x14ac:dyDescent="0.25">
      <c r="A725" s="47"/>
      <c r="B725" s="15" t="s">
        <v>119</v>
      </c>
      <c r="C725" s="64"/>
      <c r="D725" s="48">
        <v>11.4</v>
      </c>
      <c r="E725" s="69">
        <v>11.4</v>
      </c>
      <c r="F725" s="49"/>
      <c r="G725" s="49"/>
      <c r="H725" s="49"/>
      <c r="I725" s="49"/>
      <c r="J725" s="40"/>
    </row>
    <row r="726" spans="1:80" x14ac:dyDescent="0.25">
      <c r="A726" s="47"/>
      <c r="B726" s="15" t="s">
        <v>53</v>
      </c>
      <c r="C726" s="64"/>
      <c r="D726" s="48">
        <v>1.19</v>
      </c>
      <c r="E726" s="69">
        <v>1</v>
      </c>
      <c r="F726" s="51"/>
      <c r="G726" s="51"/>
      <c r="I726" s="51"/>
      <c r="J726" s="40"/>
    </row>
    <row r="727" spans="1:80" x14ac:dyDescent="0.25">
      <c r="A727" s="47"/>
      <c r="B727" s="15" t="s">
        <v>80</v>
      </c>
      <c r="C727" s="64"/>
      <c r="D727" s="48">
        <v>1</v>
      </c>
      <c r="E727" s="69">
        <v>1</v>
      </c>
      <c r="F727" s="51"/>
      <c r="G727" s="51"/>
      <c r="I727" s="51"/>
      <c r="J727" s="40"/>
    </row>
    <row r="728" spans="1:80" s="130" customFormat="1" x14ac:dyDescent="0.25">
      <c r="A728" s="47"/>
      <c r="B728" s="15" t="s">
        <v>151</v>
      </c>
      <c r="C728" s="64"/>
      <c r="D728" s="48">
        <v>1.1399999999999999</v>
      </c>
      <c r="E728" s="69">
        <v>1.1399999999999999</v>
      </c>
      <c r="F728" s="51"/>
      <c r="G728" s="51"/>
      <c r="H728" s="17"/>
      <c r="I728" s="51"/>
      <c r="J728" s="40"/>
      <c r="K728" s="21"/>
      <c r="L728" s="124"/>
      <c r="M728" s="124"/>
      <c r="N728" s="124"/>
      <c r="O728" s="124"/>
      <c r="P728" s="124"/>
      <c r="Q728" s="124"/>
      <c r="R728" s="124"/>
      <c r="S728" s="124"/>
      <c r="T728" s="124"/>
      <c r="U728" s="124"/>
      <c r="V728" s="124"/>
      <c r="W728" s="124"/>
      <c r="X728" s="124"/>
      <c r="Y728" s="124"/>
      <c r="Z728" s="124"/>
      <c r="AA728" s="124"/>
      <c r="AB728" s="124"/>
      <c r="AC728" s="124"/>
      <c r="AD728" s="124"/>
      <c r="AE728" s="124"/>
      <c r="AF728" s="124"/>
      <c r="AG728" s="124"/>
      <c r="AH728" s="124"/>
      <c r="AI728" s="124"/>
      <c r="AJ728" s="124"/>
      <c r="AK728" s="124"/>
      <c r="AL728" s="124"/>
      <c r="AM728" s="124"/>
      <c r="AN728" s="124"/>
      <c r="AO728" s="124"/>
      <c r="AP728" s="124"/>
      <c r="AQ728" s="124"/>
      <c r="AR728" s="124"/>
      <c r="AS728" s="124"/>
      <c r="AT728" s="124"/>
      <c r="AU728" s="124"/>
      <c r="AV728" s="124"/>
      <c r="AW728" s="124"/>
      <c r="AX728" s="124"/>
      <c r="AY728" s="124"/>
      <c r="AZ728" s="124"/>
      <c r="BA728" s="124"/>
      <c r="BB728" s="124"/>
      <c r="BC728" s="124"/>
      <c r="BD728" s="124"/>
      <c r="BE728" s="124"/>
      <c r="BF728" s="124"/>
      <c r="BG728" s="124"/>
      <c r="BH728" s="124"/>
      <c r="BI728" s="124"/>
      <c r="BJ728" s="124"/>
      <c r="BK728" s="124"/>
      <c r="BL728" s="124"/>
      <c r="BM728" s="124"/>
      <c r="BN728" s="124"/>
      <c r="BO728" s="124"/>
      <c r="BP728" s="124"/>
      <c r="BQ728" s="124"/>
      <c r="BR728" s="124"/>
      <c r="BS728" s="124"/>
      <c r="BT728" s="124"/>
      <c r="BU728" s="124"/>
      <c r="BV728" s="124"/>
      <c r="BW728" s="124"/>
      <c r="BX728" s="124"/>
      <c r="BY728" s="124"/>
      <c r="BZ728" s="124"/>
      <c r="CA728" s="124"/>
      <c r="CB728" s="124"/>
    </row>
    <row r="729" spans="1:80" s="53" customFormat="1" x14ac:dyDescent="0.25">
      <c r="A729" s="47"/>
      <c r="B729" s="15" t="s">
        <v>81</v>
      </c>
      <c r="C729" s="64"/>
      <c r="D729" s="64"/>
      <c r="E729" s="69">
        <v>13.4</v>
      </c>
      <c r="F729" s="51"/>
      <c r="G729" s="51"/>
      <c r="H729" s="17"/>
      <c r="I729" s="51"/>
      <c r="J729" s="40"/>
      <c r="K729" s="21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  <c r="AA729" s="20"/>
      <c r="AB729" s="20"/>
      <c r="AC729" s="20"/>
      <c r="AD729" s="20"/>
      <c r="AE729" s="20"/>
      <c r="AF729" s="20"/>
      <c r="AG729" s="20"/>
      <c r="AH729" s="20"/>
      <c r="AI729" s="20"/>
      <c r="AJ729" s="20"/>
      <c r="AK729" s="20"/>
      <c r="AL729" s="20"/>
      <c r="AM729" s="20"/>
      <c r="AN729" s="20"/>
      <c r="AO729" s="20"/>
      <c r="AP729" s="20"/>
      <c r="AQ729" s="20"/>
      <c r="AR729" s="20"/>
      <c r="AS729" s="20"/>
      <c r="AT729" s="20"/>
      <c r="AU729" s="20"/>
      <c r="AV729" s="20"/>
      <c r="AW729" s="20"/>
      <c r="AX729" s="20"/>
      <c r="AY729" s="20"/>
      <c r="AZ729" s="20"/>
      <c r="BA729" s="20"/>
      <c r="BB729" s="20"/>
      <c r="BC729" s="20"/>
      <c r="BD729" s="20"/>
      <c r="BE729" s="20"/>
      <c r="BF729" s="20"/>
      <c r="BG729" s="20"/>
      <c r="BH729" s="20"/>
      <c r="BI729" s="20"/>
      <c r="BJ729" s="20"/>
      <c r="BK729" s="20"/>
      <c r="BL729" s="20"/>
      <c r="BM729" s="20"/>
      <c r="BN729" s="20"/>
      <c r="BO729" s="20"/>
      <c r="BP729" s="20"/>
      <c r="BQ729" s="20"/>
      <c r="BR729" s="20"/>
      <c r="BS729" s="20"/>
      <c r="BT729" s="20"/>
      <c r="BU729" s="20"/>
      <c r="BV729" s="20"/>
      <c r="BW729" s="20"/>
      <c r="BX729" s="20"/>
      <c r="BY729" s="20"/>
      <c r="BZ729" s="20"/>
      <c r="CA729" s="20"/>
      <c r="CB729" s="20"/>
    </row>
    <row r="730" spans="1:80" s="53" customFormat="1" x14ac:dyDescent="0.25">
      <c r="A730" s="47"/>
      <c r="B730" s="15" t="s">
        <v>51</v>
      </c>
      <c r="C730" s="48"/>
      <c r="D730" s="82">
        <v>75.150000000000006</v>
      </c>
      <c r="E730" s="82">
        <v>45</v>
      </c>
      <c r="F730" s="49"/>
      <c r="G730" s="49"/>
      <c r="H730" s="49"/>
      <c r="I730" s="49"/>
      <c r="J730" s="40"/>
      <c r="K730" s="21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  <c r="AA730" s="20"/>
      <c r="AB730" s="20"/>
      <c r="AC730" s="20"/>
      <c r="AD730" s="20"/>
      <c r="AE730" s="20"/>
      <c r="AF730" s="20"/>
      <c r="AG730" s="20"/>
      <c r="AH730" s="20"/>
      <c r="AI730" s="20"/>
      <c r="AJ730" s="20"/>
      <c r="AK730" s="20"/>
      <c r="AL730" s="20"/>
      <c r="AM730" s="20"/>
      <c r="AN730" s="20"/>
      <c r="AO730" s="20"/>
      <c r="AP730" s="20"/>
      <c r="AQ730" s="20"/>
      <c r="AR730" s="20"/>
      <c r="AS730" s="20"/>
      <c r="AT730" s="20"/>
      <c r="AU730" s="20"/>
      <c r="AV730" s="20"/>
      <c r="AW730" s="20"/>
      <c r="AX730" s="20"/>
      <c r="AY730" s="20"/>
      <c r="AZ730" s="20"/>
      <c r="BA730" s="20"/>
      <c r="BB730" s="20"/>
      <c r="BC730" s="20"/>
      <c r="BD730" s="20"/>
      <c r="BE730" s="20"/>
      <c r="BF730" s="20"/>
      <c r="BG730" s="20"/>
      <c r="BH730" s="20"/>
      <c r="BI730" s="20"/>
      <c r="BJ730" s="20"/>
      <c r="BK730" s="20"/>
      <c r="BL730" s="20"/>
      <c r="BM730" s="20"/>
      <c r="BN730" s="20"/>
      <c r="BO730" s="20"/>
      <c r="BP730" s="20"/>
      <c r="BQ730" s="20"/>
      <c r="BR730" s="20"/>
      <c r="BS730" s="20"/>
      <c r="BT730" s="20"/>
      <c r="BU730" s="20"/>
      <c r="BV730" s="20"/>
      <c r="BW730" s="20"/>
      <c r="BX730" s="20"/>
      <c r="BY730" s="20"/>
      <c r="BZ730" s="20"/>
      <c r="CA730" s="20"/>
      <c r="CB730" s="20"/>
    </row>
    <row r="731" spans="1:80" s="53" customFormat="1" x14ac:dyDescent="0.25">
      <c r="A731" s="47"/>
      <c r="B731" s="15" t="s">
        <v>52</v>
      </c>
      <c r="C731" s="48"/>
      <c r="D731" s="51">
        <v>7.98</v>
      </c>
      <c r="E731" s="82">
        <v>6</v>
      </c>
      <c r="F731" s="49"/>
      <c r="G731" s="51"/>
      <c r="H731" s="17"/>
      <c r="I731" s="51"/>
      <c r="J731" s="40"/>
      <c r="K731" s="21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  <c r="AA731" s="20"/>
      <c r="AB731" s="20"/>
      <c r="AC731" s="20"/>
      <c r="AD731" s="20"/>
      <c r="AE731" s="20"/>
      <c r="AF731" s="20"/>
      <c r="AG731" s="20"/>
      <c r="AH731" s="20"/>
      <c r="AI731" s="20"/>
      <c r="AJ731" s="20"/>
      <c r="AK731" s="20"/>
      <c r="AL731" s="20"/>
      <c r="AM731" s="20"/>
      <c r="AN731" s="20"/>
      <c r="AO731" s="20"/>
      <c r="AP731" s="20"/>
      <c r="AQ731" s="20"/>
      <c r="AR731" s="20"/>
      <c r="AS731" s="20"/>
      <c r="AT731" s="20"/>
      <c r="AU731" s="20"/>
      <c r="AV731" s="20"/>
      <c r="AW731" s="20"/>
      <c r="AX731" s="20"/>
      <c r="AY731" s="20"/>
      <c r="AZ731" s="20"/>
      <c r="BA731" s="20"/>
      <c r="BB731" s="20"/>
      <c r="BC731" s="20"/>
      <c r="BD731" s="20"/>
      <c r="BE731" s="20"/>
      <c r="BF731" s="20"/>
      <c r="BG731" s="20"/>
      <c r="BH731" s="20"/>
      <c r="BI731" s="20"/>
      <c r="BJ731" s="20"/>
      <c r="BK731" s="20"/>
      <c r="BL731" s="20"/>
      <c r="BM731" s="20"/>
      <c r="BN731" s="20"/>
      <c r="BO731" s="20"/>
      <c r="BP731" s="20"/>
      <c r="BQ731" s="20"/>
      <c r="BR731" s="20"/>
      <c r="BS731" s="20"/>
      <c r="BT731" s="20"/>
      <c r="BU731" s="20"/>
      <c r="BV731" s="20"/>
      <c r="BW731" s="20"/>
      <c r="BX731" s="20"/>
      <c r="BY731" s="20"/>
      <c r="BZ731" s="20"/>
      <c r="CA731" s="20"/>
      <c r="CB731" s="20"/>
    </row>
    <row r="732" spans="1:80" s="53" customFormat="1" x14ac:dyDescent="0.25">
      <c r="A732" s="47"/>
      <c r="B732" s="15" t="s">
        <v>53</v>
      </c>
      <c r="C732" s="48"/>
      <c r="D732" s="82">
        <v>7.14</v>
      </c>
      <c r="E732" s="82">
        <v>6</v>
      </c>
      <c r="F732" s="49"/>
      <c r="G732" s="51"/>
      <c r="H732" s="17"/>
      <c r="I732" s="51"/>
      <c r="J732" s="40"/>
      <c r="K732" s="21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  <c r="AA732" s="20"/>
      <c r="AB732" s="20"/>
      <c r="AC732" s="20"/>
      <c r="AD732" s="20"/>
      <c r="AE732" s="20"/>
      <c r="AF732" s="20"/>
      <c r="AG732" s="20"/>
      <c r="AH732" s="20"/>
      <c r="AI732" s="20"/>
      <c r="AJ732" s="20"/>
      <c r="AK732" s="20"/>
      <c r="AL732" s="20"/>
      <c r="AM732" s="20"/>
      <c r="AN732" s="20"/>
      <c r="AO732" s="20"/>
      <c r="AP732" s="20"/>
      <c r="AQ732" s="20"/>
      <c r="AR732" s="20"/>
      <c r="AS732" s="20"/>
      <c r="AT732" s="20"/>
      <c r="AU732" s="20"/>
      <c r="AV732" s="20"/>
      <c r="AW732" s="20"/>
      <c r="AX732" s="20"/>
      <c r="AY732" s="20"/>
      <c r="AZ732" s="20"/>
      <c r="BA732" s="20"/>
      <c r="BB732" s="20"/>
      <c r="BC732" s="20"/>
      <c r="BD732" s="20"/>
      <c r="BE732" s="20"/>
      <c r="BF732" s="20"/>
      <c r="BG732" s="20"/>
      <c r="BH732" s="20"/>
      <c r="BI732" s="20"/>
      <c r="BJ732" s="20"/>
      <c r="BK732" s="20"/>
      <c r="BL732" s="20"/>
      <c r="BM732" s="20"/>
      <c r="BN732" s="20"/>
      <c r="BO732" s="20"/>
      <c r="BP732" s="20"/>
      <c r="BQ732" s="20"/>
      <c r="BR732" s="20"/>
      <c r="BS732" s="20"/>
      <c r="BT732" s="20"/>
      <c r="BU732" s="20"/>
      <c r="BV732" s="20"/>
      <c r="BW732" s="20"/>
      <c r="BX732" s="20"/>
      <c r="BY732" s="20"/>
      <c r="BZ732" s="20"/>
      <c r="CA732" s="20"/>
      <c r="CB732" s="20"/>
    </row>
    <row r="733" spans="1:80" s="53" customFormat="1" x14ac:dyDescent="0.25">
      <c r="A733" s="47"/>
      <c r="B733" s="15" t="s">
        <v>70</v>
      </c>
      <c r="C733" s="48"/>
      <c r="D733" s="82">
        <v>9</v>
      </c>
      <c r="E733" s="82">
        <v>9</v>
      </c>
      <c r="F733" s="49"/>
      <c r="G733" s="51"/>
      <c r="H733" s="17"/>
      <c r="I733" s="51"/>
      <c r="J733" s="40"/>
      <c r="K733" s="21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  <c r="AA733" s="20"/>
      <c r="AB733" s="20"/>
      <c r="AC733" s="20"/>
      <c r="AD733" s="20"/>
      <c r="AE733" s="20"/>
      <c r="AF733" s="20"/>
      <c r="AG733" s="20"/>
      <c r="AH733" s="20"/>
      <c r="AI733" s="20"/>
      <c r="AJ733" s="20"/>
      <c r="AK733" s="20"/>
      <c r="AL733" s="20"/>
      <c r="AM733" s="20"/>
      <c r="AN733" s="20"/>
      <c r="AO733" s="20"/>
      <c r="AP733" s="20"/>
      <c r="AQ733" s="20"/>
      <c r="AR733" s="20"/>
      <c r="AS733" s="20"/>
      <c r="AT733" s="20"/>
      <c r="AU733" s="20"/>
      <c r="AV733" s="20"/>
      <c r="AW733" s="20"/>
      <c r="AX733" s="20"/>
      <c r="AY733" s="20"/>
      <c r="AZ733" s="20"/>
      <c r="BA733" s="20"/>
      <c r="BB733" s="20"/>
      <c r="BC733" s="20"/>
      <c r="BD733" s="20"/>
      <c r="BE733" s="20"/>
      <c r="BF733" s="20"/>
      <c r="BG733" s="20"/>
      <c r="BH733" s="20"/>
      <c r="BI733" s="20"/>
      <c r="BJ733" s="20"/>
      <c r="BK733" s="20"/>
      <c r="BL733" s="20"/>
      <c r="BM733" s="20"/>
      <c r="BN733" s="20"/>
      <c r="BO733" s="20"/>
      <c r="BP733" s="20"/>
      <c r="BQ733" s="20"/>
      <c r="BR733" s="20"/>
      <c r="BS733" s="20"/>
      <c r="BT733" s="20"/>
      <c r="BU733" s="20"/>
      <c r="BV733" s="20"/>
      <c r="BW733" s="20"/>
      <c r="BX733" s="20"/>
      <c r="BY733" s="20"/>
      <c r="BZ733" s="20"/>
      <c r="CA733" s="20"/>
      <c r="CB733" s="20"/>
    </row>
    <row r="734" spans="1:80" s="130" customFormat="1" x14ac:dyDescent="0.25">
      <c r="A734" s="47"/>
      <c r="B734" s="15" t="s">
        <v>55</v>
      </c>
      <c r="C734" s="48"/>
      <c r="D734" s="82">
        <v>1.5</v>
      </c>
      <c r="E734" s="82">
        <v>1.5</v>
      </c>
      <c r="F734" s="49"/>
      <c r="G734" s="51"/>
      <c r="H734" s="17"/>
      <c r="I734" s="51"/>
      <c r="J734" s="40"/>
      <c r="K734" s="21"/>
      <c r="L734" s="124"/>
      <c r="M734" s="124"/>
      <c r="N734" s="124"/>
      <c r="O734" s="124"/>
      <c r="P734" s="124"/>
      <c r="Q734" s="124"/>
      <c r="R734" s="124"/>
      <c r="S734" s="124"/>
      <c r="T734" s="124"/>
      <c r="U734" s="124"/>
      <c r="V734" s="124"/>
      <c r="W734" s="124"/>
      <c r="X734" s="124"/>
      <c r="Y734" s="124"/>
      <c r="Z734" s="124"/>
      <c r="AA734" s="124"/>
      <c r="AB734" s="124"/>
      <c r="AC734" s="124"/>
      <c r="AD734" s="124"/>
      <c r="AE734" s="124"/>
      <c r="AF734" s="124"/>
      <c r="AG734" s="124"/>
      <c r="AH734" s="124"/>
      <c r="AI734" s="124"/>
      <c r="AJ734" s="124"/>
      <c r="AK734" s="124"/>
      <c r="AL734" s="124"/>
      <c r="AM734" s="124"/>
      <c r="AN734" s="124"/>
      <c r="AO734" s="124"/>
      <c r="AP734" s="124"/>
      <c r="AQ734" s="124"/>
      <c r="AR734" s="124"/>
      <c r="AS734" s="124"/>
      <c r="AT734" s="124"/>
      <c r="AU734" s="124"/>
      <c r="AV734" s="124"/>
      <c r="AW734" s="124"/>
      <c r="AX734" s="124"/>
      <c r="AY734" s="124"/>
      <c r="AZ734" s="124"/>
      <c r="BA734" s="124"/>
      <c r="BB734" s="124"/>
      <c r="BC734" s="124"/>
      <c r="BD734" s="124"/>
      <c r="BE734" s="124"/>
      <c r="BF734" s="124"/>
      <c r="BG734" s="124"/>
      <c r="BH734" s="124"/>
      <c r="BI734" s="124"/>
      <c r="BJ734" s="124"/>
      <c r="BK734" s="124"/>
      <c r="BL734" s="124"/>
      <c r="BM734" s="124"/>
      <c r="BN734" s="124"/>
      <c r="BO734" s="124"/>
      <c r="BP734" s="124"/>
      <c r="BQ734" s="124"/>
      <c r="BR734" s="124"/>
      <c r="BS734" s="124"/>
      <c r="BT734" s="124"/>
      <c r="BU734" s="124"/>
      <c r="BV734" s="124"/>
      <c r="BW734" s="124"/>
      <c r="BX734" s="124"/>
      <c r="BY734" s="124"/>
      <c r="BZ734" s="124"/>
      <c r="CA734" s="124"/>
      <c r="CB734" s="124"/>
    </row>
    <row r="735" spans="1:80" s="130" customFormat="1" x14ac:dyDescent="0.25">
      <c r="A735" s="47"/>
      <c r="B735" s="15" t="s">
        <v>27</v>
      </c>
      <c r="C735" s="48"/>
      <c r="D735" s="48">
        <v>0.5</v>
      </c>
      <c r="E735" s="48">
        <v>0.5</v>
      </c>
      <c r="F735" s="49"/>
      <c r="G735" s="51"/>
      <c r="H735" s="17"/>
      <c r="I735" s="51"/>
      <c r="J735" s="40"/>
      <c r="K735" s="21"/>
      <c r="L735" s="124"/>
      <c r="M735" s="124"/>
      <c r="N735" s="124"/>
      <c r="O735" s="124"/>
      <c r="P735" s="124"/>
      <c r="Q735" s="124"/>
      <c r="R735" s="124"/>
      <c r="S735" s="124"/>
      <c r="T735" s="124"/>
      <c r="U735" s="124"/>
      <c r="V735" s="124"/>
      <c r="W735" s="124"/>
      <c r="X735" s="124"/>
      <c r="Y735" s="124"/>
      <c r="Z735" s="124"/>
      <c r="AA735" s="124"/>
      <c r="AB735" s="124"/>
      <c r="AC735" s="124"/>
      <c r="AD735" s="124"/>
      <c r="AE735" s="124"/>
      <c r="AF735" s="124"/>
      <c r="AG735" s="124"/>
      <c r="AH735" s="124"/>
      <c r="AI735" s="124"/>
      <c r="AJ735" s="124"/>
      <c r="AK735" s="124"/>
      <c r="AL735" s="124"/>
      <c r="AM735" s="124"/>
      <c r="AN735" s="124"/>
      <c r="AO735" s="124"/>
      <c r="AP735" s="124"/>
      <c r="AQ735" s="124"/>
      <c r="AR735" s="124"/>
      <c r="AS735" s="124"/>
      <c r="AT735" s="124"/>
      <c r="AU735" s="124"/>
      <c r="AV735" s="124"/>
      <c r="AW735" s="124"/>
      <c r="AX735" s="124"/>
      <c r="AY735" s="124"/>
      <c r="AZ735" s="124"/>
      <c r="BA735" s="124"/>
      <c r="BB735" s="124"/>
      <c r="BC735" s="124"/>
      <c r="BD735" s="124"/>
      <c r="BE735" s="124"/>
      <c r="BF735" s="124"/>
      <c r="BG735" s="124"/>
      <c r="BH735" s="124"/>
      <c r="BI735" s="124"/>
      <c r="BJ735" s="124"/>
      <c r="BK735" s="124"/>
      <c r="BL735" s="124"/>
      <c r="BM735" s="124"/>
      <c r="BN735" s="124"/>
      <c r="BO735" s="124"/>
      <c r="BP735" s="124"/>
      <c r="BQ735" s="124"/>
      <c r="BR735" s="124"/>
      <c r="BS735" s="124"/>
      <c r="BT735" s="124"/>
      <c r="BU735" s="124"/>
      <c r="BV735" s="124"/>
      <c r="BW735" s="124"/>
      <c r="BX735" s="124"/>
      <c r="BY735" s="124"/>
      <c r="BZ735" s="124"/>
      <c r="CA735" s="124"/>
      <c r="CB735" s="124"/>
    </row>
    <row r="736" spans="1:80" s="130" customFormat="1" x14ac:dyDescent="0.25">
      <c r="A736" s="47"/>
      <c r="B736" s="15" t="s">
        <v>33</v>
      </c>
      <c r="C736" s="48"/>
      <c r="D736" s="82">
        <v>108</v>
      </c>
      <c r="E736" s="82">
        <v>108</v>
      </c>
      <c r="F736" s="49"/>
      <c r="G736" s="51"/>
      <c r="H736" s="17"/>
      <c r="I736" s="51"/>
      <c r="J736" s="40"/>
      <c r="K736" s="21"/>
      <c r="L736" s="124"/>
      <c r="M736" s="124"/>
      <c r="N736" s="124"/>
      <c r="O736" s="124"/>
      <c r="P736" s="124"/>
      <c r="Q736" s="124"/>
      <c r="R736" s="124"/>
      <c r="S736" s="124"/>
      <c r="T736" s="124"/>
      <c r="U736" s="124"/>
      <c r="V736" s="124"/>
      <c r="W736" s="124"/>
      <c r="X736" s="124"/>
      <c r="Y736" s="124"/>
      <c r="Z736" s="124"/>
      <c r="AA736" s="124"/>
      <c r="AB736" s="124"/>
      <c r="AC736" s="124"/>
      <c r="AD736" s="124"/>
      <c r="AE736" s="124"/>
      <c r="AF736" s="124"/>
      <c r="AG736" s="124"/>
      <c r="AH736" s="124"/>
      <c r="AI736" s="124"/>
      <c r="AJ736" s="124"/>
      <c r="AK736" s="124"/>
      <c r="AL736" s="124"/>
      <c r="AM736" s="124"/>
      <c r="AN736" s="124"/>
      <c r="AO736" s="124"/>
      <c r="AP736" s="124"/>
      <c r="AQ736" s="124"/>
      <c r="AR736" s="124"/>
      <c r="AS736" s="124"/>
      <c r="AT736" s="124"/>
      <c r="AU736" s="124"/>
      <c r="AV736" s="124"/>
      <c r="AW736" s="124"/>
      <c r="AX736" s="124"/>
      <c r="AY736" s="124"/>
      <c r="AZ736" s="124"/>
      <c r="BA736" s="124"/>
      <c r="BB736" s="124"/>
      <c r="BC736" s="124"/>
      <c r="BD736" s="124"/>
      <c r="BE736" s="124"/>
      <c r="BF736" s="124"/>
      <c r="BG736" s="124"/>
      <c r="BH736" s="124"/>
      <c r="BI736" s="124"/>
      <c r="BJ736" s="124"/>
      <c r="BK736" s="124"/>
      <c r="BL736" s="124"/>
      <c r="BM736" s="124"/>
      <c r="BN736" s="124"/>
      <c r="BO736" s="124"/>
      <c r="BP736" s="124"/>
      <c r="BQ736" s="124"/>
      <c r="BR736" s="124"/>
      <c r="BS736" s="124"/>
      <c r="BT736" s="124"/>
      <c r="BU736" s="124"/>
      <c r="BV736" s="124"/>
      <c r="BW736" s="124"/>
      <c r="BX736" s="124"/>
      <c r="BY736" s="124"/>
      <c r="BZ736" s="124"/>
      <c r="CA736" s="124"/>
      <c r="CB736" s="124"/>
    </row>
    <row r="737" spans="1:80" s="130" customFormat="1" x14ac:dyDescent="0.25">
      <c r="A737" s="47" t="s">
        <v>269</v>
      </c>
      <c r="B737" s="15"/>
      <c r="C737" s="48">
        <v>50</v>
      </c>
      <c r="D737" s="52"/>
      <c r="E737" s="51"/>
      <c r="F737" s="49">
        <v>7.2</v>
      </c>
      <c r="G737" s="51">
        <v>6</v>
      </c>
      <c r="H737" s="17">
        <v>18.8</v>
      </c>
      <c r="I737" s="49">
        <v>158</v>
      </c>
      <c r="J737" s="40" t="s">
        <v>357</v>
      </c>
      <c r="K737" s="21"/>
      <c r="L737" s="124"/>
      <c r="M737" s="124"/>
      <c r="N737" s="124"/>
      <c r="O737" s="124"/>
      <c r="P737" s="124"/>
      <c r="Q737" s="124"/>
      <c r="R737" s="124"/>
      <c r="S737" s="124"/>
      <c r="T737" s="124"/>
      <c r="U737" s="124"/>
      <c r="V737" s="124"/>
      <c r="W737" s="124"/>
      <c r="X737" s="124"/>
      <c r="Y737" s="124"/>
      <c r="Z737" s="124"/>
      <c r="AA737" s="124"/>
      <c r="AB737" s="124"/>
      <c r="AC737" s="124"/>
      <c r="AD737" s="124"/>
      <c r="AE737" s="124"/>
      <c r="AF737" s="124"/>
      <c r="AG737" s="124"/>
      <c r="AH737" s="124"/>
      <c r="AI737" s="124"/>
      <c r="AJ737" s="124"/>
      <c r="AK737" s="124"/>
      <c r="AL737" s="124"/>
      <c r="AM737" s="124"/>
      <c r="AN737" s="124"/>
      <c r="AO737" s="124"/>
      <c r="AP737" s="124"/>
      <c r="AQ737" s="124"/>
      <c r="AR737" s="124"/>
      <c r="AS737" s="124"/>
      <c r="AT737" s="124"/>
      <c r="AU737" s="124"/>
      <c r="AV737" s="124"/>
      <c r="AW737" s="124"/>
      <c r="AX737" s="124"/>
      <c r="AY737" s="124"/>
      <c r="AZ737" s="124"/>
      <c r="BA737" s="124"/>
      <c r="BB737" s="124"/>
      <c r="BC737" s="124"/>
      <c r="BD737" s="124"/>
      <c r="BE737" s="124"/>
      <c r="BF737" s="124"/>
      <c r="BG737" s="124"/>
      <c r="BH737" s="124"/>
      <c r="BI737" s="124"/>
      <c r="BJ737" s="124"/>
      <c r="BK737" s="124"/>
      <c r="BL737" s="124"/>
      <c r="BM737" s="124"/>
      <c r="BN737" s="124"/>
      <c r="BO737" s="124"/>
      <c r="BP737" s="124"/>
      <c r="BQ737" s="124"/>
      <c r="BR737" s="124"/>
      <c r="BS737" s="124"/>
      <c r="BT737" s="124"/>
      <c r="BU737" s="124"/>
      <c r="BV737" s="124"/>
      <c r="BW737" s="124"/>
      <c r="BX737" s="124"/>
      <c r="BY737" s="124"/>
      <c r="BZ737" s="124"/>
      <c r="CA737" s="124"/>
      <c r="CB737" s="124"/>
    </row>
    <row r="738" spans="1:80" s="130" customFormat="1" x14ac:dyDescent="0.25">
      <c r="A738" s="47"/>
      <c r="B738" s="15" t="s">
        <v>119</v>
      </c>
      <c r="C738" s="48"/>
      <c r="D738" s="52">
        <v>37.14</v>
      </c>
      <c r="E738" s="51">
        <v>37.14</v>
      </c>
      <c r="F738" s="49"/>
      <c r="G738" s="51"/>
      <c r="H738" s="17"/>
      <c r="I738" s="49"/>
      <c r="J738" s="40" t="s">
        <v>417</v>
      </c>
      <c r="K738" s="21"/>
      <c r="L738" s="124"/>
      <c r="M738" s="124"/>
      <c r="N738" s="124"/>
      <c r="O738" s="124"/>
      <c r="P738" s="124"/>
      <c r="Q738" s="124"/>
      <c r="R738" s="124"/>
      <c r="S738" s="124"/>
      <c r="T738" s="124"/>
      <c r="U738" s="124"/>
      <c r="V738" s="124"/>
      <c r="W738" s="124"/>
      <c r="X738" s="124"/>
      <c r="Y738" s="124"/>
      <c r="Z738" s="124"/>
      <c r="AA738" s="124"/>
      <c r="AB738" s="124"/>
      <c r="AC738" s="124"/>
      <c r="AD738" s="124"/>
      <c r="AE738" s="124"/>
      <c r="AF738" s="124"/>
      <c r="AG738" s="124"/>
      <c r="AH738" s="124"/>
      <c r="AI738" s="124"/>
      <c r="AJ738" s="124"/>
      <c r="AK738" s="124"/>
      <c r="AL738" s="124"/>
      <c r="AM738" s="124"/>
      <c r="AN738" s="124"/>
      <c r="AO738" s="124"/>
      <c r="AP738" s="124"/>
      <c r="AQ738" s="124"/>
      <c r="AR738" s="124"/>
      <c r="AS738" s="124"/>
      <c r="AT738" s="124"/>
      <c r="AU738" s="124"/>
      <c r="AV738" s="124"/>
      <c r="AW738" s="124"/>
      <c r="AX738" s="124"/>
      <c r="AY738" s="124"/>
      <c r="AZ738" s="124"/>
      <c r="BA738" s="124"/>
      <c r="BB738" s="124"/>
      <c r="BC738" s="124"/>
      <c r="BD738" s="124"/>
      <c r="BE738" s="124"/>
      <c r="BF738" s="124"/>
      <c r="BG738" s="124"/>
      <c r="BH738" s="124"/>
      <c r="BI738" s="124"/>
      <c r="BJ738" s="124"/>
      <c r="BK738" s="124"/>
      <c r="BL738" s="124"/>
      <c r="BM738" s="124"/>
      <c r="BN738" s="124"/>
      <c r="BO738" s="124"/>
      <c r="BP738" s="124"/>
      <c r="BQ738" s="124"/>
      <c r="BR738" s="124"/>
      <c r="BS738" s="124"/>
      <c r="BT738" s="124"/>
      <c r="BU738" s="124"/>
      <c r="BV738" s="124"/>
      <c r="BW738" s="124"/>
      <c r="BX738" s="124"/>
      <c r="BY738" s="124"/>
      <c r="BZ738" s="124"/>
      <c r="CA738" s="124"/>
      <c r="CB738" s="124"/>
    </row>
    <row r="739" spans="1:80" s="130" customFormat="1" x14ac:dyDescent="0.25">
      <c r="A739" s="47"/>
      <c r="B739" s="15" t="s">
        <v>53</v>
      </c>
      <c r="C739" s="48"/>
      <c r="D739" s="52">
        <v>10.199999999999999</v>
      </c>
      <c r="E739" s="51">
        <v>8.57</v>
      </c>
      <c r="F739" s="49"/>
      <c r="G739" s="51"/>
      <c r="H739" s="17"/>
      <c r="I739" s="49"/>
      <c r="J739" s="40"/>
      <c r="K739" s="21"/>
      <c r="L739" s="124"/>
      <c r="M739" s="124"/>
      <c r="N739" s="124"/>
      <c r="O739" s="124"/>
      <c r="P739" s="124"/>
      <c r="Q739" s="124"/>
      <c r="R739" s="124"/>
      <c r="S739" s="124"/>
      <c r="T739" s="124"/>
      <c r="U739" s="124"/>
      <c r="V739" s="124"/>
      <c r="W739" s="124"/>
      <c r="X739" s="124"/>
      <c r="Y739" s="124"/>
      <c r="Z739" s="124"/>
      <c r="AA739" s="124"/>
      <c r="AB739" s="124"/>
      <c r="AC739" s="124"/>
      <c r="AD739" s="124"/>
      <c r="AE739" s="124"/>
      <c r="AF739" s="124"/>
      <c r="AG739" s="124"/>
      <c r="AH739" s="124"/>
      <c r="AI739" s="124"/>
      <c r="AJ739" s="124"/>
      <c r="AK739" s="124"/>
      <c r="AL739" s="124"/>
      <c r="AM739" s="124"/>
      <c r="AN739" s="124"/>
      <c r="AO739" s="124"/>
      <c r="AP739" s="124"/>
      <c r="AQ739" s="124"/>
      <c r="AR739" s="124"/>
      <c r="AS739" s="124"/>
      <c r="AT739" s="124"/>
      <c r="AU739" s="124"/>
      <c r="AV739" s="124"/>
      <c r="AW739" s="124"/>
      <c r="AX739" s="124"/>
      <c r="AY739" s="124"/>
      <c r="AZ739" s="124"/>
      <c r="BA739" s="124"/>
      <c r="BB739" s="124"/>
      <c r="BC739" s="124"/>
      <c r="BD739" s="124"/>
      <c r="BE739" s="124"/>
      <c r="BF739" s="124"/>
      <c r="BG739" s="124"/>
      <c r="BH739" s="124"/>
      <c r="BI739" s="124"/>
      <c r="BJ739" s="124"/>
      <c r="BK739" s="124"/>
      <c r="BL739" s="124"/>
      <c r="BM739" s="124"/>
      <c r="BN739" s="124"/>
      <c r="BO739" s="124"/>
      <c r="BP739" s="124"/>
      <c r="BQ739" s="124"/>
      <c r="BR739" s="124"/>
      <c r="BS739" s="124"/>
      <c r="BT739" s="124"/>
      <c r="BU739" s="124"/>
      <c r="BV739" s="124"/>
      <c r="BW739" s="124"/>
      <c r="BX739" s="124"/>
      <c r="BY739" s="124"/>
      <c r="BZ739" s="124"/>
      <c r="CA739" s="124"/>
      <c r="CB739" s="124"/>
    </row>
    <row r="740" spans="1:80" s="62" customFormat="1" x14ac:dyDescent="0.25">
      <c r="A740" s="47"/>
      <c r="B740" s="15" t="s">
        <v>60</v>
      </c>
      <c r="C740" s="48"/>
      <c r="D740" s="52">
        <v>4.3</v>
      </c>
      <c r="E740" s="51">
        <v>4.3</v>
      </c>
      <c r="F740" s="49"/>
      <c r="G740" s="51"/>
      <c r="H740" s="17"/>
      <c r="I740" s="49"/>
      <c r="J740" s="40"/>
      <c r="K740" s="21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  <c r="AA740" s="60"/>
      <c r="AB740" s="60"/>
      <c r="AC740" s="60"/>
      <c r="AD740" s="60"/>
      <c r="AE740" s="60"/>
      <c r="AF740" s="60"/>
      <c r="AG740" s="60"/>
      <c r="AH740" s="60"/>
      <c r="AI740" s="60"/>
      <c r="AJ740" s="60"/>
      <c r="AK740" s="60"/>
      <c r="AL740" s="60"/>
      <c r="AM740" s="60"/>
      <c r="AN740" s="60"/>
      <c r="AO740" s="60"/>
      <c r="AP740" s="60"/>
      <c r="AQ740" s="60"/>
      <c r="AR740" s="60"/>
      <c r="AS740" s="60"/>
      <c r="AT740" s="60"/>
      <c r="AU740" s="60"/>
      <c r="AV740" s="60"/>
      <c r="AW740" s="60"/>
      <c r="AX740" s="60"/>
      <c r="AY740" s="60"/>
      <c r="AZ740" s="60"/>
      <c r="BA740" s="60"/>
      <c r="BB740" s="60"/>
      <c r="BC740" s="60"/>
      <c r="BD740" s="60"/>
      <c r="BE740" s="60"/>
      <c r="BF740" s="60"/>
      <c r="BG740" s="60"/>
      <c r="BH740" s="60"/>
      <c r="BI740" s="60"/>
      <c r="BJ740" s="60"/>
      <c r="BK740" s="60"/>
      <c r="BL740" s="60"/>
      <c r="BM740" s="60"/>
      <c r="BN740" s="60"/>
      <c r="BO740" s="60"/>
      <c r="BP740" s="60"/>
      <c r="BQ740" s="60"/>
      <c r="BR740" s="60"/>
      <c r="BS740" s="60"/>
      <c r="BT740" s="60"/>
      <c r="BU740" s="60"/>
      <c r="BV740" s="60"/>
      <c r="BW740" s="60"/>
      <c r="BX740" s="60"/>
      <c r="BY740" s="60"/>
      <c r="BZ740" s="60"/>
      <c r="CA740" s="60"/>
      <c r="CB740" s="60"/>
    </row>
    <row r="741" spans="1:80" s="62" customFormat="1" x14ac:dyDescent="0.25">
      <c r="A741" s="47"/>
      <c r="B741" s="15" t="s">
        <v>33</v>
      </c>
      <c r="C741" s="48"/>
      <c r="D741" s="52">
        <v>10.7</v>
      </c>
      <c r="E741" s="51">
        <v>10.7</v>
      </c>
      <c r="F741" s="49"/>
      <c r="G741" s="51"/>
      <c r="H741" s="17"/>
      <c r="I741" s="49"/>
      <c r="J741" s="40"/>
      <c r="K741" s="21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  <c r="AA741" s="60"/>
      <c r="AB741" s="60"/>
      <c r="AC741" s="60"/>
      <c r="AD741" s="60"/>
      <c r="AE741" s="60"/>
      <c r="AF741" s="60"/>
      <c r="AG741" s="60"/>
      <c r="AH741" s="60"/>
      <c r="AI741" s="60"/>
      <c r="AJ741" s="60"/>
      <c r="AK741" s="60"/>
      <c r="AL741" s="60"/>
      <c r="AM741" s="60"/>
      <c r="AN741" s="60"/>
      <c r="AO741" s="60"/>
      <c r="AP741" s="60"/>
      <c r="AQ741" s="60"/>
      <c r="AR741" s="60"/>
      <c r="AS741" s="60"/>
      <c r="AT741" s="60"/>
      <c r="AU741" s="60"/>
      <c r="AV741" s="60"/>
      <c r="AW741" s="60"/>
      <c r="AX741" s="60"/>
      <c r="AY741" s="60"/>
      <c r="AZ741" s="60"/>
      <c r="BA741" s="60"/>
      <c r="BB741" s="60"/>
      <c r="BC741" s="60"/>
      <c r="BD741" s="60"/>
      <c r="BE741" s="60"/>
      <c r="BF741" s="60"/>
      <c r="BG741" s="60"/>
      <c r="BH741" s="60"/>
      <c r="BI741" s="60"/>
      <c r="BJ741" s="60"/>
      <c r="BK741" s="60"/>
      <c r="BL741" s="60"/>
      <c r="BM741" s="60"/>
      <c r="BN741" s="60"/>
      <c r="BO741" s="60"/>
      <c r="BP741" s="60"/>
      <c r="BQ741" s="60"/>
      <c r="BR741" s="60"/>
      <c r="BS741" s="60"/>
      <c r="BT741" s="60"/>
      <c r="BU741" s="60"/>
      <c r="BV741" s="60"/>
      <c r="BW741" s="60"/>
      <c r="BX741" s="60"/>
      <c r="BY741" s="60"/>
      <c r="BZ741" s="60"/>
      <c r="CA741" s="60"/>
      <c r="CB741" s="60"/>
    </row>
    <row r="742" spans="1:80" s="62" customFormat="1" x14ac:dyDescent="0.25">
      <c r="A742" s="15"/>
      <c r="B742" s="15" t="s">
        <v>27</v>
      </c>
      <c r="C742" s="48"/>
      <c r="D742" s="51">
        <v>0.36</v>
      </c>
      <c r="E742" s="52">
        <v>0.36</v>
      </c>
      <c r="F742" s="52"/>
      <c r="G742" s="52"/>
      <c r="H742" s="52"/>
      <c r="I742" s="17"/>
      <c r="J742" s="40"/>
      <c r="K742" s="21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  <c r="AA742" s="60"/>
      <c r="AB742" s="60"/>
      <c r="AC742" s="60"/>
      <c r="AD742" s="60"/>
      <c r="AE742" s="60"/>
      <c r="AF742" s="60"/>
      <c r="AG742" s="60"/>
      <c r="AH742" s="60"/>
      <c r="AI742" s="60"/>
      <c r="AJ742" s="60"/>
      <c r="AK742" s="60"/>
      <c r="AL742" s="60"/>
      <c r="AM742" s="60"/>
      <c r="AN742" s="60"/>
      <c r="AO742" s="60"/>
      <c r="AP742" s="60"/>
      <c r="AQ742" s="60"/>
      <c r="AR742" s="60"/>
      <c r="AS742" s="60"/>
      <c r="AT742" s="60"/>
      <c r="AU742" s="60"/>
      <c r="AV742" s="60"/>
      <c r="AW742" s="60"/>
      <c r="AX742" s="60"/>
      <c r="AY742" s="60"/>
      <c r="AZ742" s="60"/>
      <c r="BA742" s="60"/>
      <c r="BB742" s="60"/>
      <c r="BC742" s="60"/>
      <c r="BD742" s="60"/>
      <c r="BE742" s="60"/>
      <c r="BF742" s="60"/>
      <c r="BG742" s="60"/>
      <c r="BH742" s="60"/>
      <c r="BI742" s="60"/>
      <c r="BJ742" s="60"/>
      <c r="BK742" s="60"/>
      <c r="BL742" s="60"/>
      <c r="BM742" s="60"/>
      <c r="BN742" s="60"/>
      <c r="BO742" s="60"/>
      <c r="BP742" s="60"/>
      <c r="BQ742" s="60"/>
      <c r="BR742" s="60"/>
      <c r="BS742" s="60"/>
      <c r="BT742" s="60"/>
      <c r="BU742" s="60"/>
      <c r="BV742" s="60"/>
      <c r="BW742" s="60"/>
      <c r="BX742" s="60"/>
      <c r="BY742" s="60"/>
      <c r="BZ742" s="60"/>
      <c r="CA742" s="60"/>
      <c r="CB742" s="60"/>
    </row>
    <row r="743" spans="1:80" s="62" customFormat="1" x14ac:dyDescent="0.25">
      <c r="A743" s="15"/>
      <c r="B743" s="15" t="s">
        <v>28</v>
      </c>
      <c r="C743" s="48"/>
      <c r="D743" s="51">
        <v>1.86</v>
      </c>
      <c r="E743" s="52">
        <v>1.86</v>
      </c>
      <c r="F743" s="52"/>
      <c r="G743" s="52"/>
      <c r="H743" s="52"/>
      <c r="I743" s="17"/>
      <c r="J743" s="40"/>
      <c r="K743" s="21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  <c r="AA743" s="60"/>
      <c r="AB743" s="60"/>
      <c r="AC743" s="60"/>
      <c r="AD743" s="60"/>
      <c r="AE743" s="60"/>
      <c r="AF743" s="60"/>
      <c r="AG743" s="60"/>
      <c r="AH743" s="60"/>
      <c r="AI743" s="60"/>
      <c r="AJ743" s="60"/>
      <c r="AK743" s="60"/>
      <c r="AL743" s="60"/>
      <c r="AM743" s="60"/>
      <c r="AN743" s="60"/>
      <c r="AO743" s="60"/>
      <c r="AP743" s="60"/>
      <c r="AQ743" s="60"/>
      <c r="AR743" s="60"/>
      <c r="AS743" s="60"/>
      <c r="AT743" s="60"/>
      <c r="AU743" s="60"/>
      <c r="AV743" s="60"/>
      <c r="AW743" s="60"/>
      <c r="AX743" s="60"/>
      <c r="AY743" s="60"/>
      <c r="AZ743" s="60"/>
      <c r="BA743" s="60"/>
      <c r="BB743" s="60"/>
      <c r="BC743" s="60"/>
      <c r="BD743" s="60"/>
      <c r="BE743" s="60"/>
      <c r="BF743" s="60"/>
      <c r="BG743" s="60"/>
      <c r="BH743" s="60"/>
      <c r="BI743" s="60"/>
      <c r="BJ743" s="60"/>
      <c r="BK743" s="60"/>
      <c r="BL743" s="60"/>
      <c r="BM743" s="60"/>
      <c r="BN743" s="60"/>
      <c r="BO743" s="60"/>
      <c r="BP743" s="60"/>
      <c r="BQ743" s="60"/>
      <c r="BR743" s="60"/>
      <c r="BS743" s="60"/>
      <c r="BT743" s="60"/>
      <c r="BU743" s="60"/>
      <c r="BV743" s="60"/>
      <c r="BW743" s="60"/>
      <c r="BX743" s="60"/>
      <c r="BY743" s="60"/>
      <c r="BZ743" s="60"/>
      <c r="CA743" s="60"/>
      <c r="CB743" s="60"/>
    </row>
    <row r="744" spans="1:80" s="62" customFormat="1" x14ac:dyDescent="0.25">
      <c r="A744" s="15"/>
      <c r="B744" s="15" t="s">
        <v>55</v>
      </c>
      <c r="C744" s="48"/>
      <c r="D744" s="17">
        <v>1</v>
      </c>
      <c r="E744" s="359">
        <v>1</v>
      </c>
      <c r="F744" s="52"/>
      <c r="G744" s="52"/>
      <c r="H744" s="52"/>
      <c r="I744" s="52"/>
      <c r="J744" s="155"/>
      <c r="K744" s="21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  <c r="AA744" s="60"/>
      <c r="AB744" s="60"/>
      <c r="AC744" s="60"/>
      <c r="AD744" s="60"/>
      <c r="AE744" s="60"/>
      <c r="AF744" s="60"/>
      <c r="AG744" s="60"/>
      <c r="AH744" s="60"/>
      <c r="AI744" s="60"/>
      <c r="AJ744" s="60"/>
      <c r="AK744" s="60"/>
      <c r="AL744" s="60"/>
      <c r="AM744" s="60"/>
      <c r="AN744" s="60"/>
      <c r="AO744" s="60"/>
      <c r="AP744" s="60"/>
      <c r="AQ744" s="60"/>
      <c r="AR744" s="60"/>
      <c r="AS744" s="60"/>
      <c r="AT744" s="60"/>
      <c r="AU744" s="60"/>
      <c r="AV744" s="60"/>
      <c r="AW744" s="60"/>
      <c r="AX744" s="60"/>
      <c r="AY744" s="60"/>
      <c r="AZ744" s="60"/>
      <c r="BA744" s="60"/>
      <c r="BB744" s="60"/>
      <c r="BC744" s="60"/>
      <c r="BD744" s="60"/>
      <c r="BE744" s="60"/>
      <c r="BF744" s="60"/>
      <c r="BG744" s="60"/>
      <c r="BH744" s="60"/>
      <c r="BI744" s="60"/>
      <c r="BJ744" s="60"/>
      <c r="BK744" s="60"/>
      <c r="BL744" s="60"/>
      <c r="BM744" s="60"/>
      <c r="BN744" s="60"/>
      <c r="BO744" s="60"/>
      <c r="BP744" s="60"/>
      <c r="BQ744" s="60"/>
      <c r="BR744" s="60"/>
      <c r="BS744" s="60"/>
      <c r="BT744" s="60"/>
      <c r="BU744" s="60"/>
      <c r="BV744" s="60"/>
      <c r="BW744" s="60"/>
      <c r="BX744" s="60"/>
      <c r="BY744" s="60"/>
      <c r="BZ744" s="60"/>
      <c r="CA744" s="60"/>
      <c r="CB744" s="60"/>
    </row>
    <row r="745" spans="1:80" s="62" customFormat="1" ht="31.5" x14ac:dyDescent="0.25">
      <c r="A745" s="47" t="s">
        <v>120</v>
      </c>
      <c r="B745" s="15"/>
      <c r="C745" s="48">
        <v>110</v>
      </c>
      <c r="D745" s="17"/>
      <c r="E745" s="51"/>
      <c r="F745" s="17">
        <v>3.13</v>
      </c>
      <c r="G745" s="51">
        <v>3.76</v>
      </c>
      <c r="H745" s="17">
        <v>13.03</v>
      </c>
      <c r="I745" s="49">
        <v>131.15</v>
      </c>
      <c r="J745" s="40" t="s">
        <v>121</v>
      </c>
      <c r="K745" s="21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  <c r="AA745" s="60"/>
      <c r="AB745" s="60"/>
      <c r="AC745" s="60"/>
      <c r="AD745" s="60"/>
      <c r="AE745" s="60"/>
      <c r="AF745" s="60"/>
      <c r="AG745" s="60"/>
      <c r="AH745" s="60"/>
      <c r="AI745" s="60"/>
      <c r="AJ745" s="60"/>
      <c r="AK745" s="60"/>
      <c r="AL745" s="60"/>
      <c r="AM745" s="60"/>
      <c r="AN745" s="60"/>
      <c r="AO745" s="60"/>
      <c r="AP745" s="60"/>
      <c r="AQ745" s="60"/>
      <c r="AR745" s="60"/>
      <c r="AS745" s="60"/>
      <c r="AT745" s="60"/>
      <c r="AU745" s="60"/>
      <c r="AV745" s="60"/>
      <c r="AW745" s="60"/>
      <c r="AX745" s="60"/>
      <c r="AY745" s="60"/>
      <c r="AZ745" s="60"/>
      <c r="BA745" s="60"/>
      <c r="BB745" s="60"/>
      <c r="BC745" s="60"/>
      <c r="BD745" s="60"/>
      <c r="BE745" s="60"/>
      <c r="BF745" s="60"/>
      <c r="BG745" s="60"/>
      <c r="BH745" s="60"/>
      <c r="BI745" s="60"/>
      <c r="BJ745" s="60"/>
      <c r="BK745" s="60"/>
      <c r="BL745" s="60"/>
      <c r="BM745" s="60"/>
      <c r="BN745" s="60"/>
      <c r="BO745" s="60"/>
      <c r="BP745" s="60"/>
      <c r="BQ745" s="60"/>
      <c r="BR745" s="60"/>
      <c r="BS745" s="60"/>
      <c r="BT745" s="60"/>
      <c r="BU745" s="60"/>
      <c r="BV745" s="60"/>
      <c r="BW745" s="60"/>
      <c r="BX745" s="60"/>
      <c r="BY745" s="60"/>
      <c r="BZ745" s="60"/>
      <c r="CA745" s="60"/>
      <c r="CB745" s="60"/>
    </row>
    <row r="746" spans="1:80" s="62" customFormat="1" x14ac:dyDescent="0.25">
      <c r="A746" s="47"/>
      <c r="B746" s="15" t="s">
        <v>51</v>
      </c>
      <c r="C746" s="48"/>
      <c r="D746" s="17">
        <v>157.69</v>
      </c>
      <c r="E746" s="51">
        <v>94.43</v>
      </c>
      <c r="F746" s="17"/>
      <c r="G746" s="51"/>
      <c r="H746" s="17"/>
      <c r="I746" s="49"/>
      <c r="J746" s="40"/>
      <c r="K746" s="21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  <c r="AA746" s="60"/>
      <c r="AB746" s="60"/>
      <c r="AC746" s="60"/>
      <c r="AD746" s="60"/>
      <c r="AE746" s="60"/>
      <c r="AF746" s="60"/>
      <c r="AG746" s="60"/>
      <c r="AH746" s="60"/>
      <c r="AI746" s="60"/>
      <c r="AJ746" s="60"/>
      <c r="AK746" s="60"/>
      <c r="AL746" s="60"/>
      <c r="AM746" s="60"/>
      <c r="AN746" s="60"/>
      <c r="AO746" s="60"/>
      <c r="AP746" s="60"/>
      <c r="AQ746" s="60"/>
      <c r="AR746" s="60"/>
      <c r="AS746" s="60"/>
      <c r="AT746" s="60"/>
      <c r="AU746" s="60"/>
      <c r="AV746" s="60"/>
      <c r="AW746" s="60"/>
      <c r="AX746" s="60"/>
      <c r="AY746" s="60"/>
      <c r="AZ746" s="60"/>
      <c r="BA746" s="60"/>
      <c r="BB746" s="60"/>
      <c r="BC746" s="60"/>
      <c r="BD746" s="60"/>
      <c r="BE746" s="60"/>
      <c r="BF746" s="60"/>
      <c r="BG746" s="60"/>
      <c r="BH746" s="60"/>
      <c r="BI746" s="60"/>
      <c r="BJ746" s="60"/>
      <c r="BK746" s="60"/>
      <c r="BL746" s="60"/>
      <c r="BM746" s="60"/>
      <c r="BN746" s="60"/>
      <c r="BO746" s="60"/>
      <c r="BP746" s="60"/>
      <c r="BQ746" s="60"/>
      <c r="BR746" s="60"/>
      <c r="BS746" s="60"/>
      <c r="BT746" s="60"/>
      <c r="BU746" s="60"/>
      <c r="BV746" s="60"/>
      <c r="BW746" s="60"/>
      <c r="BX746" s="60"/>
      <c r="BY746" s="60"/>
      <c r="BZ746" s="60"/>
      <c r="CA746" s="60"/>
      <c r="CB746" s="60"/>
    </row>
    <row r="747" spans="1:80" s="62" customFormat="1" x14ac:dyDescent="0.25">
      <c r="A747" s="47"/>
      <c r="B747" s="15" t="s">
        <v>24</v>
      </c>
      <c r="C747" s="48"/>
      <c r="D747" s="17">
        <v>17.38</v>
      </c>
      <c r="E747" s="51">
        <v>16.5</v>
      </c>
      <c r="F747" s="17"/>
      <c r="G747" s="51"/>
      <c r="H747" s="17"/>
      <c r="I747" s="49"/>
      <c r="J747" s="40"/>
      <c r="K747" s="21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  <c r="AA747" s="60"/>
      <c r="AB747" s="60"/>
      <c r="AC747" s="60"/>
      <c r="AD747" s="60"/>
      <c r="AE747" s="60"/>
      <c r="AF747" s="60"/>
      <c r="AG747" s="60"/>
      <c r="AH747" s="60"/>
      <c r="AI747" s="60"/>
      <c r="AJ747" s="60"/>
      <c r="AK747" s="60"/>
      <c r="AL747" s="60"/>
      <c r="AM747" s="60"/>
      <c r="AN747" s="60"/>
      <c r="AO747" s="60"/>
      <c r="AP747" s="60"/>
      <c r="AQ747" s="60"/>
      <c r="AR747" s="60"/>
      <c r="AS747" s="60"/>
      <c r="AT747" s="60"/>
      <c r="AU747" s="60"/>
      <c r="AV747" s="60"/>
      <c r="AW747" s="60"/>
      <c r="AX747" s="60"/>
      <c r="AY747" s="60"/>
      <c r="AZ747" s="60"/>
      <c r="BA747" s="60"/>
      <c r="BB747" s="60"/>
      <c r="BC747" s="60"/>
      <c r="BD747" s="60"/>
      <c r="BE747" s="60"/>
      <c r="BF747" s="60"/>
      <c r="BG747" s="60"/>
      <c r="BH747" s="60"/>
      <c r="BI747" s="60"/>
      <c r="BJ747" s="60"/>
      <c r="BK747" s="60"/>
      <c r="BL747" s="60"/>
      <c r="BM747" s="60"/>
      <c r="BN747" s="60"/>
      <c r="BO747" s="60"/>
      <c r="BP747" s="60"/>
      <c r="BQ747" s="60"/>
      <c r="BR747" s="60"/>
      <c r="BS747" s="60"/>
      <c r="BT747" s="60"/>
      <c r="BU747" s="60"/>
      <c r="BV747" s="60"/>
      <c r="BW747" s="60"/>
      <c r="BX747" s="60"/>
      <c r="BY747" s="60"/>
      <c r="BZ747" s="60"/>
      <c r="CA747" s="60"/>
      <c r="CB747" s="60"/>
    </row>
    <row r="748" spans="1:80" s="62" customFormat="1" x14ac:dyDescent="0.25">
      <c r="A748" s="47"/>
      <c r="B748" s="15" t="s">
        <v>28</v>
      </c>
      <c r="C748" s="48"/>
      <c r="D748" s="17">
        <v>3</v>
      </c>
      <c r="E748" s="51">
        <v>3</v>
      </c>
      <c r="F748" s="17"/>
      <c r="G748" s="51"/>
      <c r="H748" s="17"/>
      <c r="I748" s="49"/>
      <c r="J748" s="40"/>
      <c r="K748" s="21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  <c r="AA748" s="60"/>
      <c r="AB748" s="60"/>
      <c r="AC748" s="60"/>
      <c r="AD748" s="60"/>
      <c r="AE748" s="60"/>
      <c r="AF748" s="60"/>
      <c r="AG748" s="60"/>
      <c r="AH748" s="60"/>
      <c r="AI748" s="60"/>
      <c r="AJ748" s="60"/>
      <c r="AK748" s="60"/>
      <c r="AL748" s="60"/>
      <c r="AM748" s="60"/>
      <c r="AN748" s="60"/>
      <c r="AO748" s="60"/>
      <c r="AP748" s="60"/>
      <c r="AQ748" s="60"/>
      <c r="AR748" s="60"/>
      <c r="AS748" s="60"/>
      <c r="AT748" s="60"/>
      <c r="AU748" s="60"/>
      <c r="AV748" s="60"/>
      <c r="AW748" s="60"/>
      <c r="AX748" s="60"/>
      <c r="AY748" s="60"/>
      <c r="AZ748" s="60"/>
      <c r="BA748" s="60"/>
      <c r="BB748" s="60"/>
      <c r="BC748" s="60"/>
      <c r="BD748" s="60"/>
      <c r="BE748" s="60"/>
      <c r="BF748" s="60"/>
      <c r="BG748" s="60"/>
      <c r="BH748" s="60"/>
      <c r="BI748" s="60"/>
      <c r="BJ748" s="60"/>
      <c r="BK748" s="60"/>
      <c r="BL748" s="60"/>
      <c r="BM748" s="60"/>
      <c r="BN748" s="60"/>
      <c r="BO748" s="60"/>
      <c r="BP748" s="60"/>
      <c r="BQ748" s="60"/>
      <c r="BR748" s="60"/>
      <c r="BS748" s="60"/>
      <c r="BT748" s="60"/>
      <c r="BU748" s="60"/>
      <c r="BV748" s="60"/>
      <c r="BW748" s="60"/>
      <c r="BX748" s="60"/>
      <c r="BY748" s="60"/>
      <c r="BZ748" s="60"/>
      <c r="CA748" s="60"/>
      <c r="CB748" s="60"/>
    </row>
    <row r="749" spans="1:80" s="62" customFormat="1" x14ac:dyDescent="0.25">
      <c r="A749" s="47"/>
      <c r="B749" s="15" t="s">
        <v>27</v>
      </c>
      <c r="C749" s="48"/>
      <c r="D749" s="17">
        <v>0.9</v>
      </c>
      <c r="E749" s="51">
        <v>0.9</v>
      </c>
      <c r="F749" s="17"/>
      <c r="G749" s="51"/>
      <c r="H749" s="17"/>
      <c r="I749" s="49"/>
      <c r="J749" s="40"/>
      <c r="K749" s="21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  <c r="AA749" s="60"/>
      <c r="AB749" s="60"/>
      <c r="AC749" s="60"/>
      <c r="AD749" s="60"/>
      <c r="AE749" s="60"/>
      <c r="AF749" s="60"/>
      <c r="AG749" s="60"/>
      <c r="AH749" s="60"/>
      <c r="AI749" s="60"/>
      <c r="AJ749" s="60"/>
      <c r="AK749" s="60"/>
      <c r="AL749" s="60"/>
      <c r="AM749" s="60"/>
      <c r="AN749" s="60"/>
      <c r="AO749" s="60"/>
      <c r="AP749" s="60"/>
      <c r="AQ749" s="60"/>
      <c r="AR749" s="60"/>
      <c r="AS749" s="60"/>
      <c r="AT749" s="60"/>
      <c r="AU749" s="60"/>
      <c r="AV749" s="60"/>
      <c r="AW749" s="60"/>
      <c r="AX749" s="60"/>
      <c r="AY749" s="60"/>
      <c r="AZ749" s="60"/>
      <c r="BA749" s="60"/>
      <c r="BB749" s="60"/>
      <c r="BC749" s="60"/>
      <c r="BD749" s="60"/>
      <c r="BE749" s="60"/>
      <c r="BF749" s="60"/>
      <c r="BG749" s="60"/>
      <c r="BH749" s="60"/>
      <c r="BI749" s="60"/>
      <c r="BJ749" s="60"/>
      <c r="BK749" s="60"/>
      <c r="BL749" s="60"/>
      <c r="BM749" s="60"/>
      <c r="BN749" s="60"/>
      <c r="BO749" s="60"/>
      <c r="BP749" s="60"/>
      <c r="BQ749" s="60"/>
      <c r="BR749" s="60"/>
      <c r="BS749" s="60"/>
      <c r="BT749" s="60"/>
      <c r="BU749" s="60"/>
      <c r="BV749" s="60"/>
      <c r="BW749" s="60"/>
      <c r="BX749" s="60"/>
      <c r="BY749" s="60"/>
      <c r="BZ749" s="60"/>
      <c r="CA749" s="60"/>
      <c r="CB749" s="60"/>
    </row>
    <row r="750" spans="1:80" s="62" customFormat="1" ht="15" customHeight="1" x14ac:dyDescent="0.25">
      <c r="A750" s="47" t="s">
        <v>71</v>
      </c>
      <c r="B750" s="15"/>
      <c r="C750" s="48">
        <v>150</v>
      </c>
      <c r="D750" s="17"/>
      <c r="E750" s="51"/>
      <c r="F750" s="49"/>
      <c r="G750" s="51"/>
      <c r="H750" s="17">
        <v>8.34</v>
      </c>
      <c r="I750" s="49">
        <v>33.340000000000003</v>
      </c>
      <c r="J750" s="40" t="s">
        <v>72</v>
      </c>
      <c r="K750" s="21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  <c r="AA750" s="60"/>
      <c r="AB750" s="60"/>
      <c r="AC750" s="60"/>
      <c r="AD750" s="60"/>
      <c r="AE750" s="60"/>
      <c r="AF750" s="60"/>
      <c r="AG750" s="60"/>
      <c r="AH750" s="60"/>
      <c r="AI750" s="60"/>
      <c r="AJ750" s="60"/>
      <c r="AK750" s="60"/>
      <c r="AL750" s="60"/>
      <c r="AM750" s="60"/>
      <c r="AN750" s="60"/>
      <c r="AO750" s="60"/>
      <c r="AP750" s="60"/>
      <c r="AQ750" s="60"/>
      <c r="AR750" s="60"/>
      <c r="AS750" s="60"/>
      <c r="AT750" s="60"/>
      <c r="AU750" s="60"/>
      <c r="AV750" s="60"/>
      <c r="AW750" s="60"/>
      <c r="AX750" s="60"/>
      <c r="AY750" s="60"/>
      <c r="AZ750" s="60"/>
      <c r="BA750" s="60"/>
      <c r="BB750" s="60"/>
      <c r="BC750" s="60"/>
      <c r="BD750" s="60"/>
      <c r="BE750" s="60"/>
      <c r="BF750" s="60"/>
      <c r="BG750" s="60"/>
      <c r="BH750" s="60"/>
      <c r="BI750" s="60"/>
      <c r="BJ750" s="60"/>
      <c r="BK750" s="60"/>
      <c r="BL750" s="60"/>
      <c r="BM750" s="60"/>
      <c r="BN750" s="60"/>
      <c r="BO750" s="60"/>
      <c r="BP750" s="60"/>
      <c r="BQ750" s="60"/>
      <c r="BR750" s="60"/>
      <c r="BS750" s="60"/>
      <c r="BT750" s="60"/>
      <c r="BU750" s="60"/>
      <c r="BV750" s="60"/>
      <c r="BW750" s="60"/>
      <c r="BX750" s="60"/>
      <c r="BY750" s="60"/>
      <c r="BZ750" s="60"/>
      <c r="CA750" s="60"/>
      <c r="CB750" s="60"/>
    </row>
    <row r="751" spans="1:80" s="62" customFormat="1" ht="15" customHeight="1" x14ac:dyDescent="0.25">
      <c r="A751" s="47"/>
      <c r="B751" s="15" t="s">
        <v>73</v>
      </c>
      <c r="C751" s="48"/>
      <c r="D751" s="17">
        <v>17.5</v>
      </c>
      <c r="E751" s="51">
        <v>17.5</v>
      </c>
      <c r="F751" s="49"/>
      <c r="G751" s="51"/>
      <c r="H751" s="17"/>
      <c r="I751" s="49"/>
      <c r="J751" s="40"/>
      <c r="K751" s="21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  <c r="AA751" s="60"/>
      <c r="AB751" s="60"/>
      <c r="AC751" s="60"/>
      <c r="AD751" s="60"/>
      <c r="AE751" s="60"/>
      <c r="AF751" s="60"/>
      <c r="AG751" s="60"/>
      <c r="AH751" s="60"/>
      <c r="AI751" s="60"/>
      <c r="AJ751" s="60"/>
      <c r="AK751" s="60"/>
      <c r="AL751" s="60"/>
      <c r="AM751" s="60"/>
      <c r="AN751" s="60"/>
      <c r="AO751" s="60"/>
      <c r="AP751" s="60"/>
      <c r="AQ751" s="60"/>
      <c r="AR751" s="60"/>
      <c r="AS751" s="60"/>
      <c r="AT751" s="60"/>
      <c r="AU751" s="60"/>
      <c r="AV751" s="60"/>
      <c r="AW751" s="60"/>
      <c r="AX751" s="60"/>
      <c r="AY751" s="60"/>
      <c r="AZ751" s="60"/>
      <c r="BA751" s="60"/>
      <c r="BB751" s="60"/>
      <c r="BC751" s="60"/>
      <c r="BD751" s="60"/>
      <c r="BE751" s="60"/>
      <c r="BF751" s="60"/>
      <c r="BG751" s="60"/>
      <c r="BH751" s="60"/>
      <c r="BI751" s="60"/>
      <c r="BJ751" s="60"/>
      <c r="BK751" s="60"/>
      <c r="BL751" s="60"/>
      <c r="BM751" s="60"/>
      <c r="BN751" s="60"/>
      <c r="BO751" s="60"/>
      <c r="BP751" s="60"/>
      <c r="BQ751" s="60"/>
      <c r="BR751" s="60"/>
      <c r="BS751" s="60"/>
      <c r="BT751" s="60"/>
      <c r="BU751" s="60"/>
      <c r="BV751" s="60"/>
      <c r="BW751" s="60"/>
      <c r="BX751" s="60"/>
      <c r="BY751" s="60"/>
      <c r="BZ751" s="60"/>
      <c r="CA751" s="60"/>
      <c r="CB751" s="60"/>
    </row>
    <row r="752" spans="1:80" s="62" customFormat="1" ht="15" customHeight="1" x14ac:dyDescent="0.25">
      <c r="A752" s="47"/>
      <c r="B752" s="15" t="s">
        <v>74</v>
      </c>
      <c r="C752" s="48"/>
      <c r="D752" s="17">
        <v>4</v>
      </c>
      <c r="E752" s="51">
        <v>4</v>
      </c>
      <c r="F752" s="49"/>
      <c r="G752" s="51"/>
      <c r="H752" s="17"/>
      <c r="I752" s="49"/>
      <c r="J752" s="40"/>
      <c r="K752" s="21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  <c r="AA752" s="60"/>
      <c r="AB752" s="60"/>
      <c r="AC752" s="60"/>
      <c r="AD752" s="60"/>
      <c r="AE752" s="60"/>
      <c r="AF752" s="60"/>
      <c r="AG752" s="60"/>
      <c r="AH752" s="60"/>
      <c r="AI752" s="60"/>
      <c r="AJ752" s="60"/>
      <c r="AK752" s="60"/>
      <c r="AL752" s="60"/>
      <c r="AM752" s="60"/>
      <c r="AN752" s="60"/>
      <c r="AO752" s="60"/>
      <c r="AP752" s="60"/>
      <c r="AQ752" s="60"/>
      <c r="AR752" s="60"/>
      <c r="AS752" s="60"/>
      <c r="AT752" s="60"/>
      <c r="AU752" s="60"/>
      <c r="AV752" s="60"/>
      <c r="AW752" s="60"/>
      <c r="AX752" s="60"/>
      <c r="AY752" s="60"/>
      <c r="AZ752" s="60"/>
      <c r="BA752" s="60"/>
      <c r="BB752" s="60"/>
      <c r="BC752" s="60"/>
      <c r="BD752" s="60"/>
      <c r="BE752" s="60"/>
      <c r="BF752" s="60"/>
      <c r="BG752" s="60"/>
      <c r="BH752" s="60"/>
      <c r="BI752" s="60"/>
      <c r="BJ752" s="60"/>
      <c r="BK752" s="60"/>
      <c r="BL752" s="60"/>
      <c r="BM752" s="60"/>
      <c r="BN752" s="60"/>
      <c r="BO752" s="60"/>
      <c r="BP752" s="60"/>
      <c r="BQ752" s="60"/>
      <c r="BR752" s="60"/>
      <c r="BS752" s="60"/>
      <c r="BT752" s="60"/>
      <c r="BU752" s="60"/>
      <c r="BV752" s="60"/>
      <c r="BW752" s="60"/>
      <c r="BX752" s="60"/>
      <c r="BY752" s="60"/>
      <c r="BZ752" s="60"/>
      <c r="CA752" s="60"/>
      <c r="CB752" s="60"/>
    </row>
    <row r="753" spans="1:80" s="62" customFormat="1" ht="15.75" customHeight="1" x14ac:dyDescent="0.25">
      <c r="A753" s="47"/>
      <c r="B753" s="15" t="s">
        <v>25</v>
      </c>
      <c r="C753" s="48"/>
      <c r="D753" s="51">
        <v>150</v>
      </c>
      <c r="E753" s="51">
        <v>150</v>
      </c>
      <c r="F753" s="51"/>
      <c r="G753" s="51"/>
      <c r="H753" s="51"/>
      <c r="I753" s="51"/>
      <c r="J753" s="40"/>
      <c r="K753" s="21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  <c r="AA753" s="60"/>
      <c r="AB753" s="60"/>
      <c r="AC753" s="60"/>
      <c r="AD753" s="60"/>
      <c r="AE753" s="60"/>
      <c r="AF753" s="60"/>
      <c r="AG753" s="60"/>
      <c r="AH753" s="60"/>
      <c r="AI753" s="60"/>
      <c r="AJ753" s="60"/>
      <c r="AK753" s="60"/>
      <c r="AL753" s="60"/>
      <c r="AM753" s="60"/>
      <c r="AN753" s="60"/>
      <c r="AO753" s="60"/>
      <c r="AP753" s="60"/>
      <c r="AQ753" s="60"/>
      <c r="AR753" s="60"/>
      <c r="AS753" s="60"/>
      <c r="AT753" s="60"/>
      <c r="AU753" s="60"/>
      <c r="AV753" s="60"/>
      <c r="AW753" s="60"/>
      <c r="AX753" s="60"/>
      <c r="AY753" s="60"/>
      <c r="AZ753" s="60"/>
      <c r="BA753" s="60"/>
      <c r="BB753" s="60"/>
      <c r="BC753" s="60"/>
      <c r="BD753" s="60"/>
      <c r="BE753" s="60"/>
      <c r="BF753" s="60"/>
      <c r="BG753" s="60"/>
      <c r="BH753" s="60"/>
      <c r="BI753" s="60"/>
      <c r="BJ753" s="60"/>
      <c r="BK753" s="60"/>
      <c r="BL753" s="60"/>
      <c r="BM753" s="60"/>
      <c r="BN753" s="60"/>
      <c r="BO753" s="60"/>
      <c r="BP753" s="60"/>
      <c r="BQ753" s="60"/>
      <c r="BR753" s="60"/>
      <c r="BS753" s="60"/>
      <c r="BT753" s="60"/>
      <c r="BU753" s="60"/>
      <c r="BV753" s="60"/>
      <c r="BW753" s="60"/>
      <c r="BX753" s="60"/>
      <c r="BY753" s="60"/>
      <c r="BZ753" s="60"/>
      <c r="CA753" s="60"/>
      <c r="CB753" s="60"/>
    </row>
    <row r="754" spans="1:80" s="130" customFormat="1" x14ac:dyDescent="0.25">
      <c r="A754" s="47" t="s">
        <v>75</v>
      </c>
      <c r="B754" s="15"/>
      <c r="C754" s="48">
        <v>30</v>
      </c>
      <c r="D754" s="48">
        <v>30</v>
      </c>
      <c r="E754" s="69">
        <v>30</v>
      </c>
      <c r="F754" s="48">
        <v>1.5</v>
      </c>
      <c r="G754" s="69">
        <v>0.3</v>
      </c>
      <c r="H754" s="48">
        <v>14.3</v>
      </c>
      <c r="I754" s="69">
        <v>66</v>
      </c>
      <c r="J754" s="40"/>
      <c r="K754" s="21"/>
      <c r="L754" s="124"/>
      <c r="M754" s="124"/>
      <c r="N754" s="124"/>
      <c r="O754" s="124"/>
      <c r="P754" s="124"/>
      <c r="Q754" s="124"/>
      <c r="R754" s="124"/>
      <c r="S754" s="124"/>
      <c r="T754" s="124"/>
      <c r="U754" s="124"/>
      <c r="V754" s="124"/>
      <c r="W754" s="124"/>
      <c r="X754" s="124"/>
      <c r="Y754" s="124"/>
      <c r="Z754" s="124"/>
      <c r="AA754" s="124"/>
      <c r="AB754" s="124"/>
      <c r="AC754" s="124"/>
      <c r="AD754" s="124"/>
      <c r="AE754" s="124"/>
      <c r="AF754" s="124"/>
      <c r="AG754" s="124"/>
      <c r="AH754" s="124"/>
      <c r="AI754" s="124"/>
      <c r="AJ754" s="124"/>
      <c r="AK754" s="124"/>
      <c r="AL754" s="124"/>
      <c r="AM754" s="124"/>
      <c r="AN754" s="124"/>
      <c r="AO754" s="124"/>
      <c r="AP754" s="124"/>
      <c r="AQ754" s="124"/>
      <c r="AR754" s="124"/>
      <c r="AS754" s="124"/>
      <c r="AT754" s="124"/>
      <c r="AU754" s="124"/>
      <c r="AV754" s="124"/>
      <c r="AW754" s="124"/>
      <c r="AX754" s="124"/>
      <c r="AY754" s="124"/>
      <c r="AZ754" s="124"/>
      <c r="BA754" s="124"/>
      <c r="BB754" s="124"/>
      <c r="BC754" s="124"/>
      <c r="BD754" s="124"/>
      <c r="BE754" s="124"/>
      <c r="BF754" s="124"/>
      <c r="BG754" s="124"/>
      <c r="BH754" s="124"/>
      <c r="BI754" s="124"/>
      <c r="BJ754" s="124"/>
      <c r="BK754" s="124"/>
      <c r="BL754" s="124"/>
      <c r="BM754" s="124"/>
      <c r="BN754" s="124"/>
      <c r="BO754" s="124"/>
      <c r="BP754" s="124"/>
      <c r="BQ754" s="124"/>
      <c r="BR754" s="124"/>
      <c r="BS754" s="124"/>
      <c r="BT754" s="124"/>
      <c r="BU754" s="124"/>
      <c r="BV754" s="124"/>
      <c r="BW754" s="124"/>
      <c r="BX754" s="124"/>
      <c r="BY754" s="124"/>
      <c r="BZ754" s="124"/>
      <c r="CA754" s="124"/>
      <c r="CB754" s="124"/>
    </row>
    <row r="755" spans="1:80" s="130" customFormat="1" x14ac:dyDescent="0.25">
      <c r="A755" s="66" t="s">
        <v>39</v>
      </c>
      <c r="B755" s="67"/>
      <c r="C755" s="68">
        <v>530</v>
      </c>
      <c r="D755" s="150"/>
      <c r="E755" s="68"/>
      <c r="F755" s="44">
        <f>SUM(F722:F754)</f>
        <v>14.969999999999999</v>
      </c>
      <c r="G755" s="44">
        <f>SUM(G722:G754)</f>
        <v>16.489999999999998</v>
      </c>
      <c r="H755" s="44">
        <f>SUM(H722:H754)</f>
        <v>65.25</v>
      </c>
      <c r="I755" s="44">
        <f>SUM(I722:I754)</f>
        <v>501.99</v>
      </c>
      <c r="J755" s="46"/>
      <c r="K755" s="21"/>
      <c r="L755" s="124"/>
      <c r="M755" s="124"/>
      <c r="N755" s="124"/>
      <c r="O755" s="124"/>
      <c r="P755" s="124"/>
      <c r="Q755" s="124"/>
      <c r="R755" s="124"/>
      <c r="S755" s="124"/>
      <c r="T755" s="124"/>
      <c r="U755" s="124"/>
      <c r="V755" s="124"/>
      <c r="W755" s="124"/>
      <c r="X755" s="124"/>
      <c r="Y755" s="124"/>
      <c r="Z755" s="124"/>
      <c r="AA755" s="124"/>
      <c r="AB755" s="124"/>
      <c r="AC755" s="124"/>
      <c r="AD755" s="124"/>
      <c r="AE755" s="124"/>
      <c r="AF755" s="124"/>
      <c r="AG755" s="124"/>
      <c r="AH755" s="124"/>
      <c r="AI755" s="124"/>
      <c r="AJ755" s="124"/>
      <c r="AK755" s="124"/>
      <c r="AL755" s="124"/>
      <c r="AM755" s="124"/>
      <c r="AN755" s="124"/>
      <c r="AO755" s="124"/>
      <c r="AP755" s="124"/>
      <c r="AQ755" s="124"/>
      <c r="AR755" s="124"/>
      <c r="AS755" s="124"/>
      <c r="AT755" s="124"/>
      <c r="AU755" s="124"/>
      <c r="AV755" s="124"/>
      <c r="AW755" s="124"/>
      <c r="AX755" s="124"/>
      <c r="AY755" s="124"/>
      <c r="AZ755" s="124"/>
      <c r="BA755" s="124"/>
      <c r="BB755" s="124"/>
      <c r="BC755" s="124"/>
      <c r="BD755" s="124"/>
      <c r="BE755" s="124"/>
      <c r="BF755" s="124"/>
      <c r="BG755" s="124"/>
      <c r="BH755" s="124"/>
      <c r="BI755" s="124"/>
      <c r="BJ755" s="124"/>
      <c r="BK755" s="124"/>
      <c r="BL755" s="124"/>
      <c r="BM755" s="124"/>
      <c r="BN755" s="124"/>
      <c r="BO755" s="124"/>
      <c r="BP755" s="124"/>
      <c r="BQ755" s="124"/>
      <c r="BR755" s="124"/>
      <c r="BS755" s="124"/>
      <c r="BT755" s="124"/>
      <c r="BU755" s="124"/>
      <c r="BV755" s="124"/>
      <c r="BW755" s="124"/>
      <c r="BX755" s="124"/>
      <c r="BY755" s="124"/>
      <c r="BZ755" s="124"/>
      <c r="CA755" s="124"/>
      <c r="CB755" s="124"/>
    </row>
    <row r="756" spans="1:80" s="130" customFormat="1" x14ac:dyDescent="0.25">
      <c r="A756" s="71"/>
      <c r="B756" s="72" t="s">
        <v>76</v>
      </c>
      <c r="C756" s="336"/>
      <c r="D756" s="341"/>
      <c r="E756" s="73"/>
      <c r="F756" s="30"/>
      <c r="G756" s="74"/>
      <c r="H756" s="30"/>
      <c r="I756" s="74"/>
      <c r="J756" s="31"/>
      <c r="K756" s="21"/>
      <c r="L756" s="124"/>
      <c r="M756" s="124"/>
      <c r="N756" s="124"/>
      <c r="O756" s="124"/>
      <c r="P756" s="124"/>
      <c r="Q756" s="124"/>
      <c r="R756" s="124"/>
      <c r="S756" s="124"/>
      <c r="T756" s="124"/>
      <c r="U756" s="124"/>
      <c r="V756" s="124"/>
      <c r="W756" s="124"/>
      <c r="X756" s="124"/>
      <c r="Y756" s="124"/>
      <c r="Z756" s="124"/>
      <c r="AA756" s="124"/>
      <c r="AB756" s="124"/>
      <c r="AC756" s="124"/>
      <c r="AD756" s="124"/>
      <c r="AE756" s="124"/>
      <c r="AF756" s="124"/>
      <c r="AG756" s="124"/>
      <c r="AH756" s="124"/>
      <c r="AI756" s="124"/>
      <c r="AJ756" s="124"/>
      <c r="AK756" s="124"/>
      <c r="AL756" s="124"/>
      <c r="AM756" s="124"/>
      <c r="AN756" s="124"/>
      <c r="AO756" s="124"/>
      <c r="AP756" s="124"/>
      <c r="AQ756" s="124"/>
      <c r="AR756" s="124"/>
      <c r="AS756" s="124"/>
      <c r="AT756" s="124"/>
      <c r="AU756" s="124"/>
      <c r="AV756" s="124"/>
      <c r="AW756" s="124"/>
      <c r="AX756" s="124"/>
      <c r="AY756" s="124"/>
      <c r="AZ756" s="124"/>
      <c r="BA756" s="124"/>
      <c r="BB756" s="124"/>
      <c r="BC756" s="124"/>
      <c r="BD756" s="124"/>
      <c r="BE756" s="124"/>
      <c r="BF756" s="124"/>
      <c r="BG756" s="124"/>
      <c r="BH756" s="124"/>
      <c r="BI756" s="124"/>
      <c r="BJ756" s="124"/>
      <c r="BK756" s="124"/>
      <c r="BL756" s="124"/>
      <c r="BM756" s="124"/>
      <c r="BN756" s="124"/>
      <c r="BO756" s="124"/>
      <c r="BP756" s="124"/>
      <c r="BQ756" s="124"/>
      <c r="BR756" s="124"/>
      <c r="BS756" s="124"/>
      <c r="BT756" s="124"/>
      <c r="BU756" s="124"/>
      <c r="BV756" s="124"/>
      <c r="BW756" s="124"/>
      <c r="BX756" s="124"/>
      <c r="BY756" s="124"/>
      <c r="BZ756" s="124"/>
      <c r="CA756" s="124"/>
      <c r="CB756" s="124"/>
    </row>
    <row r="757" spans="1:80" s="130" customFormat="1" x14ac:dyDescent="0.25">
      <c r="A757" s="54" t="s">
        <v>125</v>
      </c>
      <c r="B757" s="21"/>
      <c r="C757" s="55">
        <v>10</v>
      </c>
      <c r="D757" s="25"/>
      <c r="E757" s="55"/>
      <c r="F757" s="59">
        <v>1.45</v>
      </c>
      <c r="G757" s="59">
        <v>2.9</v>
      </c>
      <c r="H757" s="59">
        <v>23.8</v>
      </c>
      <c r="I757" s="24">
        <v>123</v>
      </c>
      <c r="J757" s="129"/>
      <c r="K757" s="21"/>
      <c r="L757" s="124"/>
      <c r="M757" s="124"/>
      <c r="N757" s="124"/>
      <c r="O757" s="124"/>
      <c r="P757" s="124"/>
      <c r="Q757" s="124"/>
      <c r="R757" s="124"/>
      <c r="S757" s="124"/>
      <c r="T757" s="124"/>
      <c r="U757" s="124"/>
      <c r="V757" s="124"/>
      <c r="W757" s="124"/>
      <c r="X757" s="124"/>
      <c r="Y757" s="124"/>
      <c r="Z757" s="124"/>
      <c r="AA757" s="124"/>
      <c r="AB757" s="124"/>
      <c r="AC757" s="124"/>
      <c r="AD757" s="124"/>
      <c r="AE757" s="124"/>
      <c r="AF757" s="124"/>
      <c r="AG757" s="124"/>
      <c r="AH757" s="124"/>
      <c r="AI757" s="124"/>
      <c r="AJ757" s="124"/>
      <c r="AK757" s="124"/>
      <c r="AL757" s="124"/>
      <c r="AM757" s="124"/>
      <c r="AN757" s="124"/>
      <c r="AO757" s="124"/>
      <c r="AP757" s="124"/>
      <c r="AQ757" s="124"/>
      <c r="AR757" s="124"/>
      <c r="AS757" s="124"/>
      <c r="AT757" s="124"/>
      <c r="AU757" s="124"/>
      <c r="AV757" s="124"/>
      <c r="AW757" s="124"/>
      <c r="AX757" s="124"/>
      <c r="AY757" s="124"/>
      <c r="AZ757" s="124"/>
      <c r="BA757" s="124"/>
      <c r="BB757" s="124"/>
      <c r="BC757" s="124"/>
      <c r="BD757" s="124"/>
      <c r="BE757" s="124"/>
      <c r="BF757" s="124"/>
      <c r="BG757" s="124"/>
      <c r="BH757" s="124"/>
      <c r="BI757" s="124"/>
      <c r="BJ757" s="124"/>
      <c r="BK757" s="124"/>
      <c r="BL757" s="124"/>
      <c r="BM757" s="124"/>
      <c r="BN757" s="124"/>
      <c r="BO757" s="124"/>
      <c r="BP757" s="124"/>
      <c r="BQ757" s="124"/>
      <c r="BR757" s="124"/>
      <c r="BS757" s="124"/>
      <c r="BT757" s="124"/>
      <c r="BU757" s="124"/>
      <c r="BV757" s="124"/>
      <c r="BW757" s="124"/>
      <c r="BX757" s="124"/>
      <c r="BY757" s="124"/>
      <c r="BZ757" s="124"/>
      <c r="CA757" s="124"/>
      <c r="CB757" s="124"/>
    </row>
    <row r="758" spans="1:80" x14ac:dyDescent="0.25">
      <c r="A758" s="54" t="s">
        <v>212</v>
      </c>
      <c r="B758" s="21"/>
      <c r="C758" s="55"/>
      <c r="D758" s="25">
        <v>10</v>
      </c>
      <c r="E758" s="55">
        <v>10</v>
      </c>
      <c r="F758" s="59"/>
      <c r="G758" s="59"/>
      <c r="H758" s="59"/>
      <c r="I758" s="24"/>
      <c r="J758" s="129"/>
    </row>
    <row r="759" spans="1:80" x14ac:dyDescent="0.25">
      <c r="A759" s="54" t="s">
        <v>193</v>
      </c>
      <c r="B759" s="21"/>
      <c r="C759" s="55">
        <v>100</v>
      </c>
      <c r="D759" s="122"/>
      <c r="E759" s="55"/>
      <c r="F759" s="89">
        <v>3.36</v>
      </c>
      <c r="G759" s="48">
        <v>2.5</v>
      </c>
      <c r="H759" s="69">
        <v>4.5999999999999996</v>
      </c>
      <c r="I759" s="48">
        <v>61.8</v>
      </c>
      <c r="J759" s="40" t="s">
        <v>83</v>
      </c>
    </row>
    <row r="760" spans="1:80" x14ac:dyDescent="0.25">
      <c r="A760" s="54"/>
      <c r="B760" s="21" t="s">
        <v>194</v>
      </c>
      <c r="C760" s="55"/>
      <c r="D760" s="122">
        <v>103.5</v>
      </c>
      <c r="E760" s="55">
        <v>100</v>
      </c>
      <c r="F760" s="59"/>
      <c r="G760" s="24"/>
      <c r="H760" s="59"/>
      <c r="I760" s="24"/>
      <c r="J760" s="40"/>
    </row>
    <row r="761" spans="1:80" s="53" customFormat="1" ht="18.75" customHeight="1" x14ac:dyDescent="0.25">
      <c r="A761" s="47" t="s">
        <v>130</v>
      </c>
      <c r="B761" s="15"/>
      <c r="C761" s="48" t="s">
        <v>336</v>
      </c>
      <c r="D761" s="17"/>
      <c r="E761" s="51"/>
      <c r="F761" s="24">
        <v>5.82</v>
      </c>
      <c r="G761" s="59">
        <v>8.1</v>
      </c>
      <c r="H761" s="24">
        <v>15.53</v>
      </c>
      <c r="I761" s="59">
        <v>158</v>
      </c>
      <c r="J761" s="40" t="s">
        <v>132</v>
      </c>
      <c r="K761" s="21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  <c r="AA761" s="20"/>
      <c r="AB761" s="20"/>
      <c r="AC761" s="20"/>
      <c r="AD761" s="20"/>
      <c r="AE761" s="20"/>
      <c r="AF761" s="20"/>
      <c r="AG761" s="20"/>
      <c r="AH761" s="20"/>
      <c r="AI761" s="20"/>
      <c r="AJ761" s="20"/>
      <c r="AK761" s="20"/>
      <c r="AL761" s="20"/>
      <c r="AM761" s="20"/>
      <c r="AN761" s="20"/>
      <c r="AO761" s="20"/>
      <c r="AP761" s="20"/>
      <c r="AQ761" s="20"/>
      <c r="AR761" s="20"/>
      <c r="AS761" s="20"/>
      <c r="AT761" s="20"/>
      <c r="AU761" s="20"/>
      <c r="AV761" s="20"/>
      <c r="AW761" s="20"/>
      <c r="AX761" s="20"/>
      <c r="AY761" s="20"/>
      <c r="AZ761" s="20"/>
      <c r="BA761" s="20"/>
      <c r="BB761" s="20"/>
      <c r="BC761" s="20"/>
      <c r="BD761" s="20"/>
      <c r="BE761" s="20"/>
      <c r="BF761" s="20"/>
      <c r="BG761" s="20"/>
      <c r="BH761" s="20"/>
      <c r="BI761" s="20"/>
      <c r="BJ761" s="20"/>
      <c r="BK761" s="20"/>
      <c r="BL761" s="20"/>
      <c r="BM761" s="20"/>
      <c r="BN761" s="20"/>
      <c r="BO761" s="20"/>
      <c r="BP761" s="20"/>
      <c r="BQ761" s="20"/>
      <c r="BR761" s="20"/>
      <c r="BS761" s="20"/>
      <c r="BT761" s="20"/>
      <c r="BU761" s="20"/>
      <c r="BV761" s="20"/>
      <c r="BW761" s="20"/>
      <c r="BX761" s="20"/>
      <c r="BY761" s="20"/>
      <c r="BZ761" s="20"/>
      <c r="CA761" s="20"/>
      <c r="CB761" s="20"/>
    </row>
    <row r="762" spans="1:80" s="53" customFormat="1" x14ac:dyDescent="0.25">
      <c r="A762" s="47"/>
      <c r="B762" s="15" t="s">
        <v>133</v>
      </c>
      <c r="C762" s="48"/>
      <c r="D762" s="17">
        <v>72.28</v>
      </c>
      <c r="E762" s="51">
        <v>71.33</v>
      </c>
      <c r="F762" s="17"/>
      <c r="G762" s="51"/>
      <c r="H762" s="17"/>
      <c r="I762" s="49"/>
      <c r="J762" s="40"/>
      <c r="K762" s="21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  <c r="AA762" s="20"/>
      <c r="AB762" s="20"/>
      <c r="AC762" s="20"/>
      <c r="AD762" s="20"/>
      <c r="AE762" s="20"/>
      <c r="AF762" s="20"/>
      <c r="AG762" s="20"/>
      <c r="AH762" s="20"/>
      <c r="AI762" s="20"/>
      <c r="AJ762" s="20"/>
      <c r="AK762" s="20"/>
      <c r="AL762" s="20"/>
      <c r="AM762" s="20"/>
      <c r="AN762" s="20"/>
      <c r="AO762" s="20"/>
      <c r="AP762" s="20"/>
      <c r="AQ762" s="20"/>
      <c r="AR762" s="20"/>
      <c r="AS762" s="20"/>
      <c r="AT762" s="20"/>
      <c r="AU762" s="20"/>
      <c r="AV762" s="20"/>
      <c r="AW762" s="20"/>
      <c r="AX762" s="20"/>
      <c r="AY762" s="20"/>
      <c r="AZ762" s="20"/>
      <c r="BA762" s="20"/>
      <c r="BB762" s="20"/>
      <c r="BC762" s="20"/>
      <c r="BD762" s="20"/>
      <c r="BE762" s="20"/>
      <c r="BF762" s="20"/>
      <c r="BG762" s="20"/>
      <c r="BH762" s="20"/>
      <c r="BI762" s="20"/>
      <c r="BJ762" s="20"/>
      <c r="BK762" s="20"/>
      <c r="BL762" s="20"/>
      <c r="BM762" s="20"/>
      <c r="BN762" s="20"/>
      <c r="BO762" s="20"/>
      <c r="BP762" s="20"/>
      <c r="BQ762" s="20"/>
      <c r="BR762" s="20"/>
      <c r="BS762" s="20"/>
      <c r="BT762" s="20"/>
      <c r="BU762" s="20"/>
      <c r="BV762" s="20"/>
      <c r="BW762" s="20"/>
      <c r="BX762" s="20"/>
      <c r="BY762" s="20"/>
      <c r="BZ762" s="20"/>
      <c r="CA762" s="20"/>
      <c r="CB762" s="20"/>
    </row>
    <row r="763" spans="1:80" s="53" customFormat="1" x14ac:dyDescent="0.25">
      <c r="A763" s="47"/>
      <c r="B763" s="15" t="s">
        <v>23</v>
      </c>
      <c r="C763" s="48"/>
      <c r="D763" s="17">
        <v>7.6</v>
      </c>
      <c r="E763" s="51">
        <v>7.6</v>
      </c>
      <c r="F763" s="17"/>
      <c r="G763" s="51"/>
      <c r="H763" s="17"/>
      <c r="I763" s="49"/>
      <c r="J763" s="40"/>
      <c r="K763" s="21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  <c r="AA763" s="20"/>
      <c r="AB763" s="20"/>
      <c r="AC763" s="20"/>
      <c r="AD763" s="20"/>
      <c r="AE763" s="20"/>
      <c r="AF763" s="20"/>
      <c r="AG763" s="20"/>
      <c r="AH763" s="20"/>
      <c r="AI763" s="20"/>
      <c r="AJ763" s="20"/>
      <c r="AK763" s="20"/>
      <c r="AL763" s="20"/>
      <c r="AM763" s="20"/>
      <c r="AN763" s="20"/>
      <c r="AO763" s="20"/>
      <c r="AP763" s="20"/>
      <c r="AQ763" s="20"/>
      <c r="AR763" s="20"/>
      <c r="AS763" s="20"/>
      <c r="AT763" s="20"/>
      <c r="AU763" s="20"/>
      <c r="AV763" s="20"/>
      <c r="AW763" s="20"/>
      <c r="AX763" s="20"/>
      <c r="AY763" s="20"/>
      <c r="AZ763" s="20"/>
      <c r="BA763" s="20"/>
      <c r="BB763" s="20"/>
      <c r="BC763" s="20"/>
      <c r="BD763" s="20"/>
      <c r="BE763" s="20"/>
      <c r="BF763" s="20"/>
      <c r="BG763" s="20"/>
      <c r="BH763" s="20"/>
      <c r="BI763" s="20"/>
      <c r="BJ763" s="20"/>
      <c r="BK763" s="20"/>
      <c r="BL763" s="20"/>
      <c r="BM763" s="20"/>
      <c r="BN763" s="20"/>
      <c r="BO763" s="20"/>
      <c r="BP763" s="20"/>
      <c r="BQ763" s="20"/>
      <c r="BR763" s="20"/>
      <c r="BS763" s="20"/>
      <c r="BT763" s="20"/>
      <c r="BU763" s="20"/>
      <c r="BV763" s="20"/>
      <c r="BW763" s="20"/>
      <c r="BX763" s="20"/>
      <c r="BY763" s="20"/>
      <c r="BZ763" s="20"/>
      <c r="CA763" s="20"/>
      <c r="CB763" s="20"/>
    </row>
    <row r="764" spans="1:80" s="53" customFormat="1" x14ac:dyDescent="0.25">
      <c r="A764" s="47"/>
      <c r="B764" s="15" t="s">
        <v>80</v>
      </c>
      <c r="C764" s="48"/>
      <c r="D764" s="17">
        <v>4.7</v>
      </c>
      <c r="E764" s="51">
        <v>4.7</v>
      </c>
      <c r="F764" s="17"/>
      <c r="G764" s="51"/>
      <c r="H764" s="17"/>
      <c r="I764" s="49"/>
      <c r="J764" s="40"/>
      <c r="K764" s="21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  <c r="AA764" s="20"/>
      <c r="AB764" s="20"/>
      <c r="AC764" s="20"/>
      <c r="AD764" s="20"/>
      <c r="AE764" s="20"/>
      <c r="AF764" s="20"/>
      <c r="AG764" s="20"/>
      <c r="AH764" s="20"/>
      <c r="AI764" s="20"/>
      <c r="AJ764" s="20"/>
      <c r="AK764" s="20"/>
      <c r="AL764" s="20"/>
      <c r="AM764" s="20"/>
      <c r="AN764" s="20"/>
      <c r="AO764" s="20"/>
      <c r="AP764" s="20"/>
      <c r="AQ764" s="20"/>
      <c r="AR764" s="20"/>
      <c r="AS764" s="20"/>
      <c r="AT764" s="20"/>
      <c r="AU764" s="20"/>
      <c r="AV764" s="20"/>
      <c r="AW764" s="20"/>
      <c r="AX764" s="20"/>
      <c r="AY764" s="20"/>
      <c r="AZ764" s="20"/>
      <c r="BA764" s="20"/>
      <c r="BB764" s="20"/>
      <c r="BC764" s="20"/>
      <c r="BD764" s="20"/>
      <c r="BE764" s="20"/>
      <c r="BF764" s="20"/>
      <c r="BG764" s="20"/>
      <c r="BH764" s="20"/>
      <c r="BI764" s="20"/>
      <c r="BJ764" s="20"/>
      <c r="BK764" s="20"/>
      <c r="BL764" s="20"/>
      <c r="BM764" s="20"/>
      <c r="BN764" s="20"/>
      <c r="BO764" s="20"/>
      <c r="BP764" s="20"/>
      <c r="BQ764" s="20"/>
      <c r="BR764" s="20"/>
      <c r="BS764" s="20"/>
      <c r="BT764" s="20"/>
      <c r="BU764" s="20"/>
      <c r="BV764" s="20"/>
      <c r="BW764" s="20"/>
      <c r="BX764" s="20"/>
      <c r="BY764" s="20"/>
      <c r="BZ764" s="20"/>
      <c r="CA764" s="20"/>
      <c r="CB764" s="20"/>
    </row>
    <row r="765" spans="1:80" s="53" customFormat="1" x14ac:dyDescent="0.25">
      <c r="A765" s="47"/>
      <c r="B765" s="15" t="s">
        <v>74</v>
      </c>
      <c r="C765" s="48"/>
      <c r="D765" s="17">
        <v>7.6</v>
      </c>
      <c r="E765" s="51">
        <v>7.6</v>
      </c>
      <c r="F765" s="17"/>
      <c r="G765" s="51"/>
      <c r="H765" s="17"/>
      <c r="I765" s="49"/>
      <c r="J765" s="40"/>
      <c r="K765" s="21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  <c r="AA765" s="20"/>
      <c r="AB765" s="20"/>
      <c r="AC765" s="20"/>
      <c r="AD765" s="20"/>
      <c r="AE765" s="20"/>
      <c r="AF765" s="20"/>
      <c r="AG765" s="20"/>
      <c r="AH765" s="20"/>
      <c r="AI765" s="20"/>
      <c r="AJ765" s="20"/>
      <c r="AK765" s="20"/>
      <c r="AL765" s="20"/>
      <c r="AM765" s="20"/>
      <c r="AN765" s="20"/>
      <c r="AO765" s="20"/>
      <c r="AP765" s="20"/>
      <c r="AQ765" s="20"/>
      <c r="AR765" s="20"/>
      <c r="AS765" s="20"/>
      <c r="AT765" s="20"/>
      <c r="AU765" s="20"/>
      <c r="AV765" s="20"/>
      <c r="AW765" s="20"/>
      <c r="AX765" s="20"/>
      <c r="AY765" s="20"/>
      <c r="AZ765" s="20"/>
      <c r="BA765" s="20"/>
      <c r="BB765" s="20"/>
      <c r="BC765" s="20"/>
      <c r="BD765" s="20"/>
      <c r="BE765" s="20"/>
      <c r="BF765" s="20"/>
      <c r="BG765" s="20"/>
      <c r="BH765" s="20"/>
      <c r="BI765" s="20"/>
      <c r="BJ765" s="20"/>
      <c r="BK765" s="20"/>
      <c r="BL765" s="20"/>
      <c r="BM765" s="20"/>
      <c r="BN765" s="20"/>
      <c r="BO765" s="20"/>
      <c r="BP765" s="20"/>
      <c r="BQ765" s="20"/>
      <c r="BR765" s="20"/>
      <c r="BS765" s="20"/>
      <c r="BT765" s="20"/>
      <c r="BU765" s="20"/>
      <c r="BV765" s="20"/>
      <c r="BW765" s="20"/>
      <c r="BX765" s="20"/>
      <c r="BY765" s="20"/>
      <c r="BZ765" s="20"/>
      <c r="CA765" s="20"/>
      <c r="CB765" s="20"/>
    </row>
    <row r="766" spans="1:80" s="53" customFormat="1" x14ac:dyDescent="0.25">
      <c r="A766" s="47"/>
      <c r="B766" s="15" t="s">
        <v>24</v>
      </c>
      <c r="C766" s="48"/>
      <c r="D766" s="17">
        <v>14.3</v>
      </c>
      <c r="E766" s="51">
        <v>14.3</v>
      </c>
      <c r="F766" s="17"/>
      <c r="G766" s="51"/>
      <c r="H766" s="17"/>
      <c r="I766" s="49"/>
      <c r="J766" s="40"/>
      <c r="K766" s="21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  <c r="AA766" s="20"/>
      <c r="AB766" s="20"/>
      <c r="AC766" s="20"/>
      <c r="AD766" s="20"/>
      <c r="AE766" s="20"/>
      <c r="AF766" s="20"/>
      <c r="AG766" s="20"/>
      <c r="AH766" s="20"/>
      <c r="AI766" s="20"/>
      <c r="AJ766" s="20"/>
      <c r="AK766" s="20"/>
      <c r="AL766" s="20"/>
      <c r="AM766" s="20"/>
      <c r="AN766" s="20"/>
      <c r="AO766" s="20"/>
      <c r="AP766" s="20"/>
      <c r="AQ766" s="20"/>
      <c r="AR766" s="20"/>
      <c r="AS766" s="20"/>
      <c r="AT766" s="20"/>
      <c r="AU766" s="20"/>
      <c r="AV766" s="20"/>
      <c r="AW766" s="20"/>
      <c r="AX766" s="20"/>
      <c r="AY766" s="20"/>
      <c r="AZ766" s="20"/>
      <c r="BA766" s="20"/>
      <c r="BB766" s="20"/>
      <c r="BC766" s="20"/>
      <c r="BD766" s="20"/>
      <c r="BE766" s="20"/>
      <c r="BF766" s="20"/>
      <c r="BG766" s="20"/>
      <c r="BH766" s="20"/>
      <c r="BI766" s="20"/>
      <c r="BJ766" s="20"/>
      <c r="BK766" s="20"/>
      <c r="BL766" s="20"/>
      <c r="BM766" s="20"/>
      <c r="BN766" s="20"/>
      <c r="BO766" s="20"/>
      <c r="BP766" s="20"/>
      <c r="BQ766" s="20"/>
      <c r="BR766" s="20"/>
      <c r="BS766" s="20"/>
      <c r="BT766" s="20"/>
      <c r="BU766" s="20"/>
      <c r="BV766" s="20"/>
      <c r="BW766" s="20"/>
      <c r="BX766" s="20"/>
      <c r="BY766" s="20"/>
      <c r="BZ766" s="20"/>
      <c r="CA766" s="20"/>
      <c r="CB766" s="20"/>
    </row>
    <row r="767" spans="1:80" s="53" customFormat="1" x14ac:dyDescent="0.25">
      <c r="A767" s="47"/>
      <c r="B767" s="15" t="s">
        <v>66</v>
      </c>
      <c r="C767" s="48"/>
      <c r="D767" s="17">
        <v>0.3</v>
      </c>
      <c r="E767" s="51">
        <v>0.3</v>
      </c>
      <c r="F767" s="17"/>
      <c r="G767" s="51"/>
      <c r="H767" s="17"/>
      <c r="I767" s="49"/>
      <c r="J767" s="40"/>
      <c r="K767" s="21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  <c r="AA767" s="20"/>
      <c r="AB767" s="20"/>
      <c r="AC767" s="20"/>
      <c r="AD767" s="20"/>
      <c r="AE767" s="20"/>
      <c r="AF767" s="20"/>
      <c r="AG767" s="20"/>
      <c r="AH767" s="20"/>
      <c r="AI767" s="20"/>
      <c r="AJ767" s="20"/>
      <c r="AK767" s="20"/>
      <c r="AL767" s="20"/>
      <c r="AM767" s="20"/>
      <c r="AN767" s="20"/>
      <c r="AO767" s="20"/>
      <c r="AP767" s="20"/>
      <c r="AQ767" s="20"/>
      <c r="AR767" s="20"/>
      <c r="AS767" s="20"/>
      <c r="AT767" s="20"/>
      <c r="AU767" s="20"/>
      <c r="AV767" s="20"/>
      <c r="AW767" s="20"/>
      <c r="AX767" s="20"/>
      <c r="AY767" s="20"/>
      <c r="AZ767" s="20"/>
      <c r="BA767" s="20"/>
      <c r="BB767" s="20"/>
      <c r="BC767" s="20"/>
      <c r="BD767" s="20"/>
      <c r="BE767" s="20"/>
      <c r="BF767" s="20"/>
      <c r="BG767" s="20"/>
      <c r="BH767" s="20"/>
      <c r="BI767" s="20"/>
      <c r="BJ767" s="20"/>
      <c r="BK767" s="20"/>
      <c r="BL767" s="20"/>
      <c r="BM767" s="20"/>
      <c r="BN767" s="20"/>
      <c r="BO767" s="20"/>
      <c r="BP767" s="20"/>
      <c r="BQ767" s="20"/>
      <c r="BR767" s="20"/>
      <c r="BS767" s="20"/>
      <c r="BT767" s="20"/>
      <c r="BU767" s="20"/>
      <c r="BV767" s="20"/>
      <c r="BW767" s="20"/>
      <c r="BX767" s="20"/>
      <c r="BY767" s="20"/>
      <c r="BZ767" s="20"/>
      <c r="CA767" s="20"/>
      <c r="CB767" s="20"/>
    </row>
    <row r="768" spans="1:80" s="53" customFormat="1" x14ac:dyDescent="0.25">
      <c r="A768" s="47"/>
      <c r="B768" s="15" t="s">
        <v>116</v>
      </c>
      <c r="C768" s="48"/>
      <c r="D768" s="17">
        <v>9.5</v>
      </c>
      <c r="E768" s="51">
        <v>9.5</v>
      </c>
      <c r="F768" s="17"/>
      <c r="G768" s="51"/>
      <c r="H768" s="17"/>
      <c r="I768" s="49"/>
      <c r="J768" s="40"/>
      <c r="K768" s="21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  <c r="AA768" s="20"/>
      <c r="AB768" s="20"/>
      <c r="AC768" s="20"/>
      <c r="AD768" s="20"/>
      <c r="AE768" s="20"/>
      <c r="AF768" s="20"/>
      <c r="AG768" s="20"/>
      <c r="AH768" s="20"/>
      <c r="AI768" s="20"/>
      <c r="AJ768" s="20"/>
      <c r="AK768" s="20"/>
      <c r="AL768" s="20"/>
      <c r="AM768" s="20"/>
      <c r="AN768" s="20"/>
      <c r="AO768" s="20"/>
      <c r="AP768" s="20"/>
      <c r="AQ768" s="20"/>
      <c r="AR768" s="20"/>
      <c r="AS768" s="20"/>
      <c r="AT768" s="20"/>
      <c r="AU768" s="20"/>
      <c r="AV768" s="20"/>
      <c r="AW768" s="20"/>
      <c r="AX768" s="20"/>
      <c r="AY768" s="20"/>
      <c r="AZ768" s="20"/>
      <c r="BA768" s="20"/>
      <c r="BB768" s="20"/>
      <c r="BC768" s="20"/>
      <c r="BD768" s="20"/>
      <c r="BE768" s="20"/>
      <c r="BF768" s="20"/>
      <c r="BG768" s="20"/>
      <c r="BH768" s="20"/>
      <c r="BI768" s="20"/>
      <c r="BJ768" s="20"/>
      <c r="BK768" s="20"/>
      <c r="BL768" s="20"/>
      <c r="BM768" s="20"/>
      <c r="BN768" s="20"/>
      <c r="BO768" s="20"/>
      <c r="BP768" s="20"/>
      <c r="BQ768" s="20"/>
      <c r="BR768" s="20"/>
      <c r="BS768" s="20"/>
      <c r="BT768" s="20"/>
      <c r="BU768" s="20"/>
      <c r="BV768" s="20"/>
      <c r="BW768" s="20"/>
      <c r="BX768" s="20"/>
      <c r="BY768" s="20"/>
      <c r="BZ768" s="20"/>
      <c r="CA768" s="20"/>
      <c r="CB768" s="20"/>
    </row>
    <row r="769" spans="1:80" s="53" customFormat="1" x14ac:dyDescent="0.25">
      <c r="A769" s="47"/>
      <c r="B769" s="15" t="s">
        <v>55</v>
      </c>
      <c r="C769" s="48"/>
      <c r="D769" s="17">
        <v>0.4</v>
      </c>
      <c r="E769" s="51">
        <v>0.4</v>
      </c>
      <c r="F769" s="17"/>
      <c r="G769" s="51"/>
      <c r="H769" s="17"/>
      <c r="I769" s="49"/>
      <c r="J769" s="40"/>
      <c r="K769" s="21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  <c r="AA769" s="20"/>
      <c r="AB769" s="20"/>
      <c r="AC769" s="20"/>
      <c r="AD769" s="20"/>
      <c r="AE769" s="20"/>
      <c r="AF769" s="20"/>
      <c r="AG769" s="20"/>
      <c r="AH769" s="20"/>
      <c r="AI769" s="20"/>
      <c r="AJ769" s="20"/>
      <c r="AK769" s="20"/>
      <c r="AL769" s="20"/>
      <c r="AM769" s="20"/>
      <c r="AN769" s="20"/>
      <c r="AO769" s="20"/>
      <c r="AP769" s="20"/>
      <c r="AQ769" s="20"/>
      <c r="AR769" s="20"/>
      <c r="AS769" s="20"/>
      <c r="AT769" s="20"/>
      <c r="AU769" s="20"/>
      <c r="AV769" s="20"/>
      <c r="AW769" s="20"/>
      <c r="AX769" s="20"/>
      <c r="AY769" s="20"/>
      <c r="AZ769" s="20"/>
      <c r="BA769" s="20"/>
      <c r="BB769" s="20"/>
      <c r="BC769" s="20"/>
      <c r="BD769" s="20"/>
      <c r="BE769" s="20"/>
      <c r="BF769" s="20"/>
      <c r="BG769" s="20"/>
      <c r="BH769" s="20"/>
      <c r="BI769" s="20"/>
      <c r="BJ769" s="20"/>
      <c r="BK769" s="20"/>
      <c r="BL769" s="20"/>
      <c r="BM769" s="20"/>
      <c r="BN769" s="20"/>
      <c r="BO769" s="20"/>
      <c r="BP769" s="20"/>
      <c r="BQ769" s="20"/>
      <c r="BR769" s="20"/>
      <c r="BS769" s="20"/>
      <c r="BT769" s="20"/>
      <c r="BU769" s="20"/>
      <c r="BV769" s="20"/>
      <c r="BW769" s="20"/>
      <c r="BX769" s="20"/>
      <c r="BY769" s="20"/>
      <c r="BZ769" s="20"/>
      <c r="CA769" s="20"/>
      <c r="CB769" s="20"/>
    </row>
    <row r="770" spans="1:80" s="53" customFormat="1" x14ac:dyDescent="0.25">
      <c r="A770" s="47"/>
      <c r="B770" s="21" t="s">
        <v>135</v>
      </c>
      <c r="C770" s="48"/>
      <c r="D770" s="17">
        <v>10</v>
      </c>
      <c r="E770" s="51">
        <v>10</v>
      </c>
      <c r="F770" s="17"/>
      <c r="G770" s="51"/>
      <c r="H770" s="17"/>
      <c r="I770" s="49"/>
      <c r="J770" s="40"/>
      <c r="K770" s="21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  <c r="AA770" s="20"/>
      <c r="AB770" s="20"/>
      <c r="AC770" s="20"/>
      <c r="AD770" s="20"/>
      <c r="AE770" s="20"/>
      <c r="AF770" s="20"/>
      <c r="AG770" s="20"/>
      <c r="AH770" s="20"/>
      <c r="AI770" s="20"/>
      <c r="AJ770" s="20"/>
      <c r="AK770" s="20"/>
      <c r="AL770" s="20"/>
      <c r="AM770" s="20"/>
      <c r="AN770" s="20"/>
      <c r="AO770" s="20"/>
      <c r="AP770" s="20"/>
      <c r="AQ770" s="20"/>
      <c r="AR770" s="20"/>
      <c r="AS770" s="20"/>
      <c r="AT770" s="20"/>
      <c r="AU770" s="20"/>
      <c r="AV770" s="20"/>
      <c r="AW770" s="20"/>
      <c r="AX770" s="20"/>
      <c r="AY770" s="20"/>
      <c r="AZ770" s="20"/>
      <c r="BA770" s="20"/>
      <c r="BB770" s="20"/>
      <c r="BC770" s="20"/>
      <c r="BD770" s="20"/>
      <c r="BE770" s="20"/>
      <c r="BF770" s="20"/>
      <c r="BG770" s="20"/>
      <c r="BH770" s="20"/>
      <c r="BI770" s="20"/>
      <c r="BJ770" s="20"/>
      <c r="BK770" s="20"/>
      <c r="BL770" s="20"/>
      <c r="BM770" s="20"/>
      <c r="BN770" s="20"/>
      <c r="BO770" s="20"/>
      <c r="BP770" s="20"/>
      <c r="BQ770" s="20"/>
      <c r="BR770" s="20"/>
      <c r="BS770" s="20"/>
      <c r="BT770" s="20"/>
      <c r="BU770" s="20"/>
      <c r="BV770" s="20"/>
      <c r="BW770" s="20"/>
      <c r="BX770" s="20"/>
      <c r="BY770" s="20"/>
      <c r="BZ770" s="20"/>
      <c r="CA770" s="20"/>
      <c r="CB770" s="20"/>
    </row>
    <row r="771" spans="1:80" s="144" customFormat="1" x14ac:dyDescent="0.25">
      <c r="A771" s="54" t="s">
        <v>29</v>
      </c>
      <c r="B771" s="21"/>
      <c r="C771" s="55" t="s">
        <v>321</v>
      </c>
      <c r="D771" s="56"/>
      <c r="E771" s="57"/>
      <c r="F771" s="58">
        <v>0.05</v>
      </c>
      <c r="G771" s="59">
        <v>0.01</v>
      </c>
      <c r="H771" s="24">
        <v>4.42</v>
      </c>
      <c r="I771" s="59">
        <v>18</v>
      </c>
      <c r="J771" s="40" t="s">
        <v>31</v>
      </c>
      <c r="K771" s="21"/>
      <c r="L771" s="98"/>
      <c r="M771" s="98"/>
      <c r="N771" s="98"/>
      <c r="O771" s="98"/>
      <c r="P771" s="98"/>
      <c r="Q771" s="98"/>
      <c r="R771" s="98"/>
      <c r="S771" s="98"/>
      <c r="T771" s="98"/>
      <c r="U771" s="98"/>
      <c r="V771" s="98"/>
      <c r="W771" s="98"/>
      <c r="X771" s="98"/>
      <c r="Y771" s="98"/>
      <c r="Z771" s="98"/>
      <c r="AA771" s="98"/>
      <c r="AB771" s="98"/>
      <c r="AC771" s="98"/>
      <c r="AD771" s="98"/>
      <c r="AE771" s="98"/>
      <c r="AF771" s="98"/>
      <c r="AG771" s="98"/>
      <c r="AH771" s="98"/>
      <c r="AI771" s="98"/>
      <c r="AJ771" s="98"/>
      <c r="AK771" s="98"/>
      <c r="AL771" s="98"/>
      <c r="AM771" s="98"/>
      <c r="AN771" s="98"/>
      <c r="AO771" s="98"/>
      <c r="AP771" s="98"/>
      <c r="AQ771" s="98"/>
      <c r="AR771" s="98"/>
      <c r="AS771" s="98"/>
      <c r="AT771" s="98"/>
      <c r="AU771" s="98"/>
      <c r="AV771" s="98"/>
      <c r="AW771" s="98"/>
      <c r="AX771" s="98"/>
      <c r="AY771" s="98"/>
      <c r="AZ771" s="98"/>
      <c r="BA771" s="98"/>
      <c r="BB771" s="98"/>
      <c r="BC771" s="98"/>
      <c r="BD771" s="98"/>
      <c r="BE771" s="98"/>
      <c r="BF771" s="98"/>
      <c r="BG771" s="98"/>
      <c r="BH771" s="98"/>
      <c r="BI771" s="98"/>
      <c r="BJ771" s="98"/>
      <c r="BK771" s="98"/>
      <c r="BL771" s="98"/>
      <c r="BM771" s="98"/>
      <c r="BN771" s="98"/>
      <c r="BO771" s="98"/>
      <c r="BP771" s="98"/>
      <c r="BQ771" s="98"/>
      <c r="BR771" s="98"/>
      <c r="BS771" s="98"/>
      <c r="BT771" s="98"/>
      <c r="BU771" s="98"/>
      <c r="BV771" s="98"/>
      <c r="BW771" s="98"/>
      <c r="BX771" s="98"/>
      <c r="BY771" s="98"/>
      <c r="BZ771" s="98"/>
      <c r="CA771" s="98"/>
      <c r="CB771" s="98"/>
    </row>
    <row r="772" spans="1:80" s="144" customFormat="1" x14ac:dyDescent="0.25">
      <c r="A772" s="54"/>
      <c r="B772" s="21" t="s">
        <v>32</v>
      </c>
      <c r="C772" s="63"/>
      <c r="D772" s="25">
        <v>0.2</v>
      </c>
      <c r="E772" s="55">
        <v>0.2</v>
      </c>
      <c r="F772" s="58"/>
      <c r="G772" s="58"/>
      <c r="H772" s="59"/>
      <c r="I772" s="59"/>
      <c r="J772" s="40"/>
      <c r="K772" s="21"/>
      <c r="L772" s="98"/>
      <c r="M772" s="98"/>
      <c r="N772" s="98"/>
      <c r="O772" s="98"/>
      <c r="P772" s="98"/>
      <c r="Q772" s="98"/>
      <c r="R772" s="98"/>
      <c r="S772" s="98"/>
      <c r="T772" s="98"/>
      <c r="U772" s="98"/>
      <c r="V772" s="98"/>
      <c r="W772" s="98"/>
      <c r="X772" s="98"/>
      <c r="Y772" s="98"/>
      <c r="Z772" s="98"/>
      <c r="AA772" s="98"/>
      <c r="AB772" s="98"/>
      <c r="AC772" s="98"/>
      <c r="AD772" s="98"/>
      <c r="AE772" s="98"/>
      <c r="AF772" s="98"/>
      <c r="AG772" s="98"/>
      <c r="AH772" s="98"/>
      <c r="AI772" s="98"/>
      <c r="AJ772" s="98"/>
      <c r="AK772" s="98"/>
      <c r="AL772" s="98"/>
      <c r="AM772" s="98"/>
      <c r="AN772" s="98"/>
      <c r="AO772" s="98"/>
      <c r="AP772" s="98"/>
      <c r="AQ772" s="98"/>
      <c r="AR772" s="98"/>
      <c r="AS772" s="98"/>
      <c r="AT772" s="98"/>
      <c r="AU772" s="98"/>
      <c r="AV772" s="98"/>
      <c r="AW772" s="98"/>
      <c r="AX772" s="98"/>
      <c r="AY772" s="98"/>
      <c r="AZ772" s="98"/>
      <c r="BA772" s="98"/>
      <c r="BB772" s="98"/>
      <c r="BC772" s="98"/>
      <c r="BD772" s="98"/>
      <c r="BE772" s="98"/>
      <c r="BF772" s="98"/>
      <c r="BG772" s="98"/>
      <c r="BH772" s="98"/>
      <c r="BI772" s="98"/>
      <c r="BJ772" s="98"/>
      <c r="BK772" s="98"/>
      <c r="BL772" s="98"/>
      <c r="BM772" s="98"/>
      <c r="BN772" s="98"/>
      <c r="BO772" s="98"/>
      <c r="BP772" s="98"/>
      <c r="BQ772" s="98"/>
      <c r="BR772" s="98"/>
      <c r="BS772" s="98"/>
      <c r="BT772" s="98"/>
      <c r="BU772" s="98"/>
      <c r="BV772" s="98"/>
      <c r="BW772" s="98"/>
      <c r="BX772" s="98"/>
      <c r="BY772" s="98"/>
      <c r="BZ772" s="98"/>
      <c r="CA772" s="98"/>
      <c r="CB772" s="98"/>
    </row>
    <row r="773" spans="1:80" s="144" customFormat="1" x14ac:dyDescent="0.25">
      <c r="A773" s="54"/>
      <c r="B773" s="21" t="s">
        <v>26</v>
      </c>
      <c r="C773" s="63"/>
      <c r="D773" s="25">
        <v>4</v>
      </c>
      <c r="E773" s="55">
        <v>4</v>
      </c>
      <c r="F773" s="58"/>
      <c r="G773" s="58"/>
      <c r="H773" s="59"/>
      <c r="I773" s="58"/>
      <c r="J773" s="40"/>
      <c r="K773" s="21"/>
      <c r="L773" s="98"/>
      <c r="M773" s="98"/>
      <c r="N773" s="98"/>
      <c r="O773" s="98"/>
      <c r="P773" s="98"/>
      <c r="Q773" s="98"/>
      <c r="R773" s="98"/>
      <c r="S773" s="98"/>
      <c r="T773" s="98"/>
      <c r="U773" s="98"/>
      <c r="V773" s="98"/>
      <c r="W773" s="98"/>
      <c r="X773" s="98"/>
      <c r="Y773" s="98"/>
      <c r="Z773" s="98"/>
      <c r="AA773" s="98"/>
      <c r="AB773" s="98"/>
      <c r="AC773" s="98"/>
      <c r="AD773" s="98"/>
      <c r="AE773" s="98"/>
      <c r="AF773" s="98"/>
      <c r="AG773" s="98"/>
      <c r="AH773" s="98"/>
      <c r="AI773" s="98"/>
      <c r="AJ773" s="98"/>
      <c r="AK773" s="98"/>
      <c r="AL773" s="98"/>
      <c r="AM773" s="98"/>
      <c r="AN773" s="98"/>
      <c r="AO773" s="98"/>
      <c r="AP773" s="98"/>
      <c r="AQ773" s="98"/>
      <c r="AR773" s="98"/>
      <c r="AS773" s="98"/>
      <c r="AT773" s="98"/>
      <c r="AU773" s="98"/>
      <c r="AV773" s="98"/>
      <c r="AW773" s="98"/>
      <c r="AX773" s="98"/>
      <c r="AY773" s="98"/>
      <c r="AZ773" s="98"/>
      <c r="BA773" s="98"/>
      <c r="BB773" s="98"/>
      <c r="BC773" s="98"/>
      <c r="BD773" s="98"/>
      <c r="BE773" s="98"/>
      <c r="BF773" s="98"/>
      <c r="BG773" s="98"/>
      <c r="BH773" s="98"/>
      <c r="BI773" s="98"/>
      <c r="BJ773" s="98"/>
      <c r="BK773" s="98"/>
      <c r="BL773" s="98"/>
      <c r="BM773" s="98"/>
      <c r="BN773" s="98"/>
      <c r="BO773" s="98"/>
      <c r="BP773" s="98"/>
      <c r="BQ773" s="98"/>
      <c r="BR773" s="98"/>
      <c r="BS773" s="98"/>
      <c r="BT773" s="98"/>
      <c r="BU773" s="98"/>
      <c r="BV773" s="98"/>
      <c r="BW773" s="98"/>
      <c r="BX773" s="98"/>
      <c r="BY773" s="98"/>
      <c r="BZ773" s="98"/>
      <c r="CA773" s="98"/>
      <c r="CB773" s="98"/>
    </row>
    <row r="774" spans="1:80" s="144" customFormat="1" x14ac:dyDescent="0.25">
      <c r="A774" s="54"/>
      <c r="B774" s="21" t="s">
        <v>33</v>
      </c>
      <c r="C774" s="63"/>
      <c r="D774" s="25">
        <v>160</v>
      </c>
      <c r="E774" s="55">
        <v>160</v>
      </c>
      <c r="F774" s="58"/>
      <c r="G774" s="58"/>
      <c r="H774" s="59"/>
      <c r="I774" s="58"/>
      <c r="J774" s="40"/>
      <c r="K774" s="21"/>
      <c r="L774" s="98"/>
      <c r="M774" s="98"/>
      <c r="N774" s="98"/>
      <c r="O774" s="98"/>
      <c r="P774" s="98"/>
      <c r="Q774" s="98"/>
      <c r="R774" s="98"/>
      <c r="S774" s="98"/>
      <c r="T774" s="98"/>
      <c r="U774" s="98"/>
      <c r="V774" s="98"/>
      <c r="W774" s="98"/>
      <c r="X774" s="98"/>
      <c r="Y774" s="98"/>
      <c r="Z774" s="98"/>
      <c r="AA774" s="98"/>
      <c r="AB774" s="98"/>
      <c r="AC774" s="98"/>
      <c r="AD774" s="98"/>
      <c r="AE774" s="98"/>
      <c r="AF774" s="98"/>
      <c r="AG774" s="98"/>
      <c r="AH774" s="98"/>
      <c r="AI774" s="98"/>
      <c r="AJ774" s="98"/>
      <c r="AK774" s="98"/>
      <c r="AL774" s="98"/>
      <c r="AM774" s="98"/>
      <c r="AN774" s="98"/>
      <c r="AO774" s="98"/>
      <c r="AP774" s="98"/>
      <c r="AQ774" s="98"/>
      <c r="AR774" s="98"/>
      <c r="AS774" s="98"/>
      <c r="AT774" s="98"/>
      <c r="AU774" s="98"/>
      <c r="AV774" s="98"/>
      <c r="AW774" s="98"/>
      <c r="AX774" s="98"/>
      <c r="AY774" s="98"/>
      <c r="AZ774" s="98"/>
      <c r="BA774" s="98"/>
      <c r="BB774" s="98"/>
      <c r="BC774" s="98"/>
      <c r="BD774" s="98"/>
      <c r="BE774" s="98"/>
      <c r="BF774" s="98"/>
      <c r="BG774" s="98"/>
      <c r="BH774" s="98"/>
      <c r="BI774" s="98"/>
      <c r="BJ774" s="98"/>
      <c r="BK774" s="98"/>
      <c r="BL774" s="98"/>
      <c r="BM774" s="98"/>
      <c r="BN774" s="98"/>
      <c r="BO774" s="98"/>
      <c r="BP774" s="98"/>
      <c r="BQ774" s="98"/>
      <c r="BR774" s="98"/>
      <c r="BS774" s="98"/>
      <c r="BT774" s="98"/>
      <c r="BU774" s="98"/>
      <c r="BV774" s="98"/>
      <c r="BW774" s="98"/>
      <c r="BX774" s="98"/>
      <c r="BY774" s="98"/>
      <c r="BZ774" s="98"/>
      <c r="CA774" s="98"/>
      <c r="CB774" s="98"/>
    </row>
    <row r="775" spans="1:80" s="53" customFormat="1" x14ac:dyDescent="0.25">
      <c r="A775" s="47" t="s">
        <v>60</v>
      </c>
      <c r="B775" s="15"/>
      <c r="C775" s="48">
        <v>20</v>
      </c>
      <c r="D775" s="126">
        <v>20</v>
      </c>
      <c r="E775" s="48">
        <v>20</v>
      </c>
      <c r="F775" s="82">
        <v>1.6</v>
      </c>
      <c r="G775" s="81">
        <v>0.2</v>
      </c>
      <c r="H775" s="121">
        <v>9.8000000000000007</v>
      </c>
      <c r="I775" s="332">
        <v>47</v>
      </c>
      <c r="J775" s="40"/>
      <c r="K775" s="21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  <c r="AA775" s="20"/>
      <c r="AB775" s="20"/>
      <c r="AC775" s="20"/>
      <c r="AD775" s="20"/>
      <c r="AE775" s="20"/>
      <c r="AF775" s="20"/>
      <c r="AG775" s="20"/>
      <c r="AH775" s="20"/>
      <c r="AI775" s="20"/>
      <c r="AJ775" s="20"/>
      <c r="AK775" s="20"/>
      <c r="AL775" s="20"/>
      <c r="AM775" s="20"/>
      <c r="AN775" s="20"/>
      <c r="AO775" s="20"/>
      <c r="AP775" s="20"/>
      <c r="AQ775" s="20"/>
      <c r="AR775" s="20"/>
      <c r="AS775" s="20"/>
      <c r="AT775" s="20"/>
      <c r="AU775" s="20"/>
      <c r="AV775" s="20"/>
      <c r="AW775" s="20"/>
      <c r="AX775" s="20"/>
      <c r="AY775" s="20"/>
      <c r="AZ775" s="20"/>
      <c r="BA775" s="20"/>
      <c r="BB775" s="20"/>
      <c r="BC775" s="20"/>
      <c r="BD775" s="20"/>
      <c r="BE775" s="20"/>
      <c r="BF775" s="20"/>
      <c r="BG775" s="20"/>
      <c r="BH775" s="20"/>
      <c r="BI775" s="20"/>
      <c r="BJ775" s="20"/>
      <c r="BK775" s="20"/>
      <c r="BL775" s="20"/>
      <c r="BM775" s="20"/>
      <c r="BN775" s="20"/>
      <c r="BO775" s="20"/>
      <c r="BP775" s="20"/>
      <c r="BQ775" s="20"/>
      <c r="BR775" s="20"/>
      <c r="BS775" s="20"/>
      <c r="BT775" s="20"/>
      <c r="BU775" s="20"/>
      <c r="BV775" s="20"/>
      <c r="BW775" s="20"/>
      <c r="BX775" s="20"/>
      <c r="BY775" s="20"/>
      <c r="BZ775" s="20"/>
      <c r="CA775" s="20"/>
      <c r="CB775" s="20"/>
    </row>
    <row r="776" spans="1:80" s="53" customFormat="1" x14ac:dyDescent="0.25">
      <c r="A776" s="66" t="s">
        <v>39</v>
      </c>
      <c r="B776" s="67"/>
      <c r="C776" s="68">
        <v>424</v>
      </c>
      <c r="D776" s="331"/>
      <c r="E776" s="68"/>
      <c r="F776" s="44">
        <f>SUM(F757:F775)</f>
        <v>12.28</v>
      </c>
      <c r="G776" s="44">
        <f>SUM(G757:G775)</f>
        <v>13.709999999999999</v>
      </c>
      <c r="H776" s="44">
        <f>SUM(H757:H775)</f>
        <v>58.150000000000006</v>
      </c>
      <c r="I776" s="44">
        <f>SUM(I757:I775)</f>
        <v>407.8</v>
      </c>
      <c r="J776" s="46"/>
      <c r="K776" s="21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  <c r="AA776" s="20"/>
      <c r="AB776" s="20"/>
      <c r="AC776" s="20"/>
      <c r="AD776" s="20"/>
      <c r="AE776" s="20"/>
      <c r="AF776" s="20"/>
      <c r="AG776" s="20"/>
      <c r="AH776" s="20"/>
      <c r="AI776" s="20"/>
      <c r="AJ776" s="20"/>
      <c r="AK776" s="20"/>
      <c r="AL776" s="20"/>
      <c r="AM776" s="20"/>
      <c r="AN776" s="20"/>
      <c r="AO776" s="20"/>
      <c r="AP776" s="20"/>
      <c r="AQ776" s="20"/>
      <c r="AR776" s="20"/>
      <c r="AS776" s="20"/>
      <c r="AT776" s="20"/>
      <c r="AU776" s="20"/>
      <c r="AV776" s="20"/>
      <c r="AW776" s="20"/>
      <c r="AX776" s="20"/>
      <c r="AY776" s="20"/>
      <c r="AZ776" s="20"/>
      <c r="BA776" s="20"/>
      <c r="BB776" s="20"/>
      <c r="BC776" s="20"/>
      <c r="BD776" s="20"/>
      <c r="BE776" s="20"/>
      <c r="BF776" s="20"/>
      <c r="BG776" s="20"/>
      <c r="BH776" s="20"/>
      <c r="BI776" s="20"/>
      <c r="BJ776" s="20"/>
      <c r="BK776" s="20"/>
      <c r="BL776" s="20"/>
      <c r="BM776" s="20"/>
      <c r="BN776" s="20"/>
      <c r="BO776" s="20"/>
      <c r="BP776" s="20"/>
      <c r="BQ776" s="20"/>
      <c r="BR776" s="20"/>
      <c r="BS776" s="20"/>
      <c r="BT776" s="20"/>
      <c r="BU776" s="20"/>
      <c r="BV776" s="20"/>
      <c r="BW776" s="20"/>
      <c r="BX776" s="20"/>
      <c r="BY776" s="20"/>
      <c r="BZ776" s="20"/>
      <c r="CA776" s="20"/>
      <c r="CB776" s="20"/>
    </row>
    <row r="777" spans="1:80" s="53" customFormat="1" x14ac:dyDescent="0.25">
      <c r="A777" s="118" t="s">
        <v>92</v>
      </c>
      <c r="B777" s="88"/>
      <c r="C777" s="89">
        <f>C716+C719+C755+C776</f>
        <v>1422</v>
      </c>
      <c r="D777" s="360"/>
      <c r="E777" s="89"/>
      <c r="F777" s="361">
        <f>F716+F719+F755+F776</f>
        <v>38.049999999999997</v>
      </c>
      <c r="G777" s="361">
        <f>G716+G719+G755+G776</f>
        <v>42.81</v>
      </c>
      <c r="H777" s="361">
        <f>H716+H719+H755+H776</f>
        <v>172.89000000000001</v>
      </c>
      <c r="I777" s="361">
        <f>I716+I719+I755+I776</f>
        <v>1250.95</v>
      </c>
      <c r="J777" s="91"/>
      <c r="K777" s="21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  <c r="AA777" s="20"/>
      <c r="AB777" s="20"/>
      <c r="AC777" s="20"/>
      <c r="AD777" s="20"/>
      <c r="AE777" s="20"/>
      <c r="AF777" s="20"/>
      <c r="AG777" s="20"/>
      <c r="AH777" s="20"/>
      <c r="AI777" s="20"/>
      <c r="AJ777" s="20"/>
      <c r="AK777" s="20"/>
      <c r="AL777" s="20"/>
      <c r="AM777" s="20"/>
      <c r="AN777" s="20"/>
      <c r="AO777" s="20"/>
      <c r="AP777" s="20"/>
      <c r="AQ777" s="20"/>
      <c r="AR777" s="20"/>
      <c r="AS777" s="20"/>
      <c r="AT777" s="20"/>
      <c r="AU777" s="20"/>
      <c r="AV777" s="20"/>
      <c r="AW777" s="20"/>
      <c r="AX777" s="20"/>
      <c r="AY777" s="20"/>
      <c r="AZ777" s="20"/>
      <c r="BA777" s="20"/>
      <c r="BB777" s="20"/>
      <c r="BC777" s="20"/>
      <c r="BD777" s="20"/>
      <c r="BE777" s="20"/>
      <c r="BF777" s="20"/>
      <c r="BG777" s="20"/>
      <c r="BH777" s="20"/>
      <c r="BI777" s="20"/>
      <c r="BJ777" s="20"/>
      <c r="BK777" s="20"/>
      <c r="BL777" s="20"/>
      <c r="BM777" s="20"/>
      <c r="BN777" s="20"/>
      <c r="BO777" s="20"/>
      <c r="BP777" s="20"/>
      <c r="BQ777" s="20"/>
      <c r="BR777" s="20"/>
      <c r="BS777" s="20"/>
      <c r="BT777" s="20"/>
      <c r="BU777" s="20"/>
      <c r="BV777" s="20"/>
      <c r="BW777" s="20"/>
      <c r="BX777" s="20"/>
      <c r="BY777" s="20"/>
      <c r="BZ777" s="20"/>
      <c r="CA777" s="20"/>
      <c r="CB777" s="20"/>
    </row>
    <row r="778" spans="1:80" s="53" customFormat="1" x14ac:dyDescent="0.25">
      <c r="A778" s="71"/>
      <c r="B778" s="72"/>
      <c r="C778" s="333"/>
      <c r="D778" s="113"/>
      <c r="E778" s="69"/>
      <c r="F778" s="74"/>
      <c r="G778" s="74"/>
      <c r="H778" s="74"/>
      <c r="I778" s="17"/>
      <c r="J778" s="115"/>
      <c r="K778" s="21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  <c r="AA778" s="20"/>
      <c r="AB778" s="20"/>
      <c r="AC778" s="20"/>
      <c r="AD778" s="20"/>
      <c r="AE778" s="20"/>
      <c r="AF778" s="20"/>
      <c r="AG778" s="20"/>
      <c r="AH778" s="20"/>
      <c r="AI778" s="20"/>
      <c r="AJ778" s="20"/>
      <c r="AK778" s="20"/>
      <c r="AL778" s="20"/>
      <c r="AM778" s="20"/>
      <c r="AN778" s="20"/>
      <c r="AO778" s="20"/>
      <c r="AP778" s="20"/>
      <c r="AQ778" s="20"/>
      <c r="AR778" s="20"/>
      <c r="AS778" s="20"/>
      <c r="AT778" s="20"/>
      <c r="AU778" s="20"/>
      <c r="AV778" s="20"/>
      <c r="AW778" s="20"/>
      <c r="AX778" s="20"/>
      <c r="AY778" s="20"/>
      <c r="AZ778" s="20"/>
      <c r="BA778" s="20"/>
      <c r="BB778" s="20"/>
      <c r="BC778" s="20"/>
      <c r="BD778" s="20"/>
      <c r="BE778" s="20"/>
      <c r="BF778" s="20"/>
      <c r="BG778" s="20"/>
      <c r="BH778" s="20"/>
      <c r="BI778" s="20"/>
      <c r="BJ778" s="20"/>
      <c r="BK778" s="20"/>
      <c r="BL778" s="20"/>
      <c r="BM778" s="20"/>
      <c r="BN778" s="20"/>
      <c r="BO778" s="20"/>
      <c r="BP778" s="20"/>
      <c r="BQ778" s="20"/>
      <c r="BR778" s="20"/>
      <c r="BS778" s="20"/>
      <c r="BT778" s="20"/>
      <c r="BU778" s="20"/>
      <c r="BV778" s="20"/>
      <c r="BW778" s="20"/>
      <c r="BX778" s="20"/>
      <c r="BY778" s="20"/>
      <c r="BZ778" s="20"/>
      <c r="CA778" s="20"/>
      <c r="CB778" s="20"/>
    </row>
    <row r="779" spans="1:80" s="167" customFormat="1" x14ac:dyDescent="0.25">
      <c r="A779" s="15" t="s">
        <v>271</v>
      </c>
      <c r="B779" s="88"/>
      <c r="C779" s="88"/>
      <c r="D779" s="15"/>
      <c r="E779" s="15"/>
      <c r="F779" s="17"/>
      <c r="G779" s="17"/>
      <c r="H779" s="17"/>
      <c r="I779" s="17"/>
      <c r="J779" s="117"/>
      <c r="K779" s="15"/>
      <c r="L779" s="166"/>
      <c r="M779" s="166"/>
      <c r="N779" s="166"/>
      <c r="O779" s="166"/>
      <c r="P779" s="166"/>
      <c r="Q779" s="166"/>
      <c r="R779" s="166"/>
      <c r="S779" s="166"/>
      <c r="T779" s="166"/>
      <c r="U779" s="166"/>
      <c r="V779" s="166"/>
      <c r="W779" s="166"/>
      <c r="X779" s="166"/>
      <c r="Y779" s="166"/>
      <c r="Z779" s="166"/>
      <c r="AA779" s="166"/>
      <c r="AB779" s="166"/>
      <c r="AC779" s="166"/>
      <c r="AD779" s="166"/>
      <c r="AE779" s="166"/>
      <c r="AF779" s="166"/>
      <c r="AG779" s="166"/>
      <c r="AH779" s="166"/>
      <c r="AI779" s="166"/>
      <c r="AJ779" s="166"/>
      <c r="AK779" s="166"/>
      <c r="AL779" s="166"/>
      <c r="AM779" s="166"/>
      <c r="AN779" s="166"/>
      <c r="AO779" s="166"/>
      <c r="AP779" s="166"/>
      <c r="AQ779" s="166"/>
      <c r="AR779" s="166"/>
      <c r="AS779" s="166"/>
      <c r="AT779" s="166"/>
      <c r="AU779" s="166"/>
      <c r="AV779" s="166"/>
      <c r="AW779" s="166"/>
      <c r="AX779" s="166"/>
      <c r="AY779" s="166"/>
      <c r="AZ779" s="166"/>
      <c r="BA779" s="166"/>
      <c r="BB779" s="166"/>
      <c r="BC779" s="166"/>
      <c r="BD779" s="166"/>
      <c r="BE779" s="166"/>
      <c r="BF779" s="166"/>
      <c r="BG779" s="166"/>
      <c r="BH779" s="166"/>
      <c r="BI779" s="166"/>
      <c r="BJ779" s="166"/>
      <c r="BK779" s="166"/>
      <c r="BL779" s="166"/>
      <c r="BM779" s="166"/>
      <c r="BN779" s="166"/>
      <c r="BO779" s="166"/>
      <c r="BP779" s="166"/>
      <c r="BQ779" s="166"/>
      <c r="BR779" s="166"/>
      <c r="BS779" s="166"/>
      <c r="BT779" s="166"/>
      <c r="BU779" s="166"/>
      <c r="BV779" s="166"/>
      <c r="BW779" s="166"/>
      <c r="BX779" s="166"/>
      <c r="BY779" s="166"/>
      <c r="BZ779" s="166"/>
      <c r="CA779" s="166"/>
      <c r="CB779" s="166"/>
    </row>
    <row r="780" spans="1:80" ht="31.5" customHeight="1" x14ac:dyDescent="0.25">
      <c r="A780" s="409" t="s">
        <v>4</v>
      </c>
      <c r="B780" s="409"/>
      <c r="C780" s="410" t="s">
        <v>5</v>
      </c>
      <c r="D780" s="29" t="s">
        <v>6</v>
      </c>
      <c r="E780" s="30" t="s">
        <v>6</v>
      </c>
      <c r="F780" s="14" t="s">
        <v>7</v>
      </c>
      <c r="G780" s="14"/>
      <c r="H780" s="14"/>
      <c r="I780" s="29" t="s">
        <v>8</v>
      </c>
      <c r="J780" s="31" t="s">
        <v>9</v>
      </c>
    </row>
    <row r="781" spans="1:80" ht="32.25" customHeight="1" x14ac:dyDescent="0.25">
      <c r="A781" s="411" t="s">
        <v>10</v>
      </c>
      <c r="B781" s="411"/>
      <c r="C781" s="410"/>
      <c r="D781" s="35" t="s">
        <v>11</v>
      </c>
      <c r="E781" s="36" t="s">
        <v>11</v>
      </c>
      <c r="F781" s="37"/>
      <c r="G781" s="38"/>
      <c r="H781" s="39"/>
      <c r="I781" s="35" t="s">
        <v>12</v>
      </c>
      <c r="J781" s="40"/>
    </row>
    <row r="782" spans="1:80" x14ac:dyDescent="0.25">
      <c r="A782" s="411"/>
      <c r="B782" s="411"/>
      <c r="C782" s="410"/>
      <c r="D782" s="44" t="s">
        <v>13</v>
      </c>
      <c r="E782" s="44" t="s">
        <v>14</v>
      </c>
      <c r="F782" s="44" t="s">
        <v>15</v>
      </c>
      <c r="G782" s="44" t="s">
        <v>16</v>
      </c>
      <c r="H782" s="45" t="s">
        <v>17</v>
      </c>
      <c r="I782" s="45" t="s">
        <v>18</v>
      </c>
      <c r="J782" s="46"/>
    </row>
    <row r="783" spans="1:80" x14ac:dyDescent="0.25">
      <c r="A783" s="71"/>
      <c r="B783" s="72" t="s">
        <v>19</v>
      </c>
      <c r="C783" s="48"/>
      <c r="D783" s="73"/>
      <c r="E783" s="151"/>
      <c r="F783" s="49"/>
      <c r="G783" s="30"/>
      <c r="H783" s="52"/>
      <c r="I783" s="49"/>
      <c r="J783" s="31"/>
    </row>
    <row r="784" spans="1:80" ht="22.5" customHeight="1" x14ac:dyDescent="0.25">
      <c r="A784" s="47" t="s">
        <v>342</v>
      </c>
      <c r="C784" s="48" t="s">
        <v>320</v>
      </c>
      <c r="D784" s="47"/>
      <c r="E784" s="329"/>
      <c r="F784" s="49">
        <v>6</v>
      </c>
      <c r="G784" s="51">
        <v>4.95</v>
      </c>
      <c r="H784" s="51">
        <v>19.5</v>
      </c>
      <c r="I784" s="17">
        <v>146</v>
      </c>
      <c r="J784" s="40" t="s">
        <v>176</v>
      </c>
    </row>
    <row r="785" spans="1:80" x14ac:dyDescent="0.25">
      <c r="A785" s="47"/>
      <c r="B785" s="15" t="s">
        <v>97</v>
      </c>
      <c r="C785" s="48"/>
      <c r="D785" s="104">
        <v>23</v>
      </c>
      <c r="E785" s="48">
        <v>23</v>
      </c>
      <c r="F785" s="49"/>
      <c r="G785" s="51"/>
      <c r="H785" s="51"/>
      <c r="J785" s="40"/>
    </row>
    <row r="786" spans="1:80" x14ac:dyDescent="0.25">
      <c r="A786" s="47"/>
      <c r="B786" s="15" t="s">
        <v>24</v>
      </c>
      <c r="C786" s="48"/>
      <c r="D786" s="104">
        <v>65</v>
      </c>
      <c r="E786" s="48">
        <v>65</v>
      </c>
      <c r="F786" s="49"/>
      <c r="G786" s="51"/>
      <c r="H786" s="51"/>
      <c r="J786" s="40"/>
    </row>
    <row r="787" spans="1:80" x14ac:dyDescent="0.25">
      <c r="A787" s="47"/>
      <c r="B787" s="15" t="s">
        <v>33</v>
      </c>
      <c r="C787" s="48"/>
      <c r="D787" s="104">
        <v>65</v>
      </c>
      <c r="E787" s="48">
        <v>65</v>
      </c>
      <c r="F787" s="49"/>
      <c r="G787" s="51"/>
      <c r="H787" s="51"/>
      <c r="J787" s="40"/>
    </row>
    <row r="788" spans="1:80" s="53" customFormat="1" x14ac:dyDescent="0.25">
      <c r="A788" s="47"/>
      <c r="B788" s="15" t="s">
        <v>74</v>
      </c>
      <c r="C788" s="48"/>
      <c r="D788" s="104">
        <v>0.75</v>
      </c>
      <c r="E788" s="48">
        <v>0.75</v>
      </c>
      <c r="F788" s="49"/>
      <c r="G788" s="51"/>
      <c r="H788" s="51"/>
      <c r="I788" s="17"/>
      <c r="J788" s="40"/>
      <c r="K788" s="21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  <c r="AA788" s="20"/>
      <c r="AB788" s="20"/>
      <c r="AC788" s="20"/>
      <c r="AD788" s="20"/>
      <c r="AE788" s="20"/>
      <c r="AF788" s="20"/>
      <c r="AG788" s="20"/>
      <c r="AH788" s="20"/>
      <c r="AI788" s="20"/>
      <c r="AJ788" s="20"/>
      <c r="AK788" s="20"/>
      <c r="AL788" s="20"/>
      <c r="AM788" s="20"/>
      <c r="AN788" s="20"/>
      <c r="AO788" s="20"/>
      <c r="AP788" s="20"/>
      <c r="AQ788" s="20"/>
      <c r="AR788" s="20"/>
      <c r="AS788" s="20"/>
      <c r="AT788" s="20"/>
      <c r="AU788" s="20"/>
      <c r="AV788" s="20"/>
      <c r="AW788" s="20"/>
      <c r="AX788" s="20"/>
      <c r="AY788" s="20"/>
      <c r="AZ788" s="20"/>
      <c r="BA788" s="20"/>
      <c r="BB788" s="20"/>
      <c r="BC788" s="20"/>
      <c r="BD788" s="20"/>
      <c r="BE788" s="20"/>
      <c r="BF788" s="20"/>
      <c r="BG788" s="20"/>
      <c r="BH788" s="20"/>
      <c r="BI788" s="20"/>
      <c r="BJ788" s="20"/>
      <c r="BK788" s="20"/>
      <c r="BL788" s="20"/>
      <c r="BM788" s="20"/>
      <c r="BN788" s="20"/>
      <c r="BO788" s="20"/>
      <c r="BP788" s="20"/>
      <c r="BQ788" s="20"/>
      <c r="BR788" s="20"/>
      <c r="BS788" s="20"/>
      <c r="BT788" s="20"/>
      <c r="BU788" s="20"/>
      <c r="BV788" s="20"/>
      <c r="BW788" s="20"/>
      <c r="BX788" s="20"/>
      <c r="BY788" s="20"/>
      <c r="BZ788" s="20"/>
      <c r="CA788" s="20"/>
      <c r="CB788" s="20"/>
    </row>
    <row r="789" spans="1:80" s="53" customFormat="1" x14ac:dyDescent="0.25">
      <c r="A789" s="47"/>
      <c r="B789" s="15" t="s">
        <v>27</v>
      </c>
      <c r="C789" s="48"/>
      <c r="D789" s="104">
        <v>0.6</v>
      </c>
      <c r="E789" s="48">
        <v>0.6</v>
      </c>
      <c r="F789" s="49"/>
      <c r="G789" s="51"/>
      <c r="H789" s="51"/>
      <c r="I789" s="17"/>
      <c r="J789" s="40"/>
      <c r="K789" s="21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  <c r="AA789" s="20"/>
      <c r="AB789" s="20"/>
      <c r="AC789" s="20"/>
      <c r="AD789" s="20"/>
      <c r="AE789" s="20"/>
      <c r="AF789" s="20"/>
      <c r="AG789" s="20"/>
      <c r="AH789" s="20"/>
      <c r="AI789" s="20"/>
      <c r="AJ789" s="20"/>
      <c r="AK789" s="20"/>
      <c r="AL789" s="20"/>
      <c r="AM789" s="20"/>
      <c r="AN789" s="20"/>
      <c r="AO789" s="20"/>
      <c r="AP789" s="20"/>
      <c r="AQ789" s="20"/>
      <c r="AR789" s="20"/>
      <c r="AS789" s="20"/>
      <c r="AT789" s="20"/>
      <c r="AU789" s="20"/>
      <c r="AV789" s="20"/>
      <c r="AW789" s="20"/>
      <c r="AX789" s="20"/>
      <c r="AY789" s="20"/>
      <c r="AZ789" s="20"/>
      <c r="BA789" s="20"/>
      <c r="BB789" s="20"/>
      <c r="BC789" s="20"/>
      <c r="BD789" s="20"/>
      <c r="BE789" s="20"/>
      <c r="BF789" s="20"/>
      <c r="BG789" s="20"/>
      <c r="BH789" s="20"/>
      <c r="BI789" s="20"/>
      <c r="BJ789" s="20"/>
      <c r="BK789" s="20"/>
      <c r="BL789" s="20"/>
      <c r="BM789" s="20"/>
      <c r="BN789" s="20"/>
      <c r="BO789" s="20"/>
      <c r="BP789" s="20"/>
      <c r="BQ789" s="20"/>
      <c r="BR789" s="20"/>
      <c r="BS789" s="20"/>
      <c r="BT789" s="20"/>
      <c r="BU789" s="20"/>
      <c r="BV789" s="20"/>
      <c r="BW789" s="20"/>
      <c r="BX789" s="20"/>
      <c r="BY789" s="20"/>
      <c r="BZ789" s="20"/>
      <c r="CA789" s="20"/>
      <c r="CB789" s="20"/>
    </row>
    <row r="790" spans="1:80" s="53" customFormat="1" x14ac:dyDescent="0.25">
      <c r="A790" s="47"/>
      <c r="B790" s="15" t="s">
        <v>28</v>
      </c>
      <c r="C790" s="48"/>
      <c r="D790" s="104">
        <v>3</v>
      </c>
      <c r="E790" s="48">
        <v>3</v>
      </c>
      <c r="F790" s="49"/>
      <c r="G790" s="51"/>
      <c r="H790" s="51"/>
      <c r="I790" s="17"/>
      <c r="J790" s="40"/>
      <c r="K790" s="21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20"/>
      <c r="AO790" s="20"/>
      <c r="AP790" s="20"/>
      <c r="AQ790" s="20"/>
      <c r="AR790" s="20"/>
      <c r="AS790" s="20"/>
      <c r="AT790" s="20"/>
      <c r="AU790" s="20"/>
      <c r="AV790" s="20"/>
      <c r="AW790" s="20"/>
      <c r="AX790" s="20"/>
      <c r="AY790" s="20"/>
      <c r="AZ790" s="20"/>
      <c r="BA790" s="20"/>
      <c r="BB790" s="20"/>
      <c r="BC790" s="20"/>
      <c r="BD790" s="20"/>
      <c r="BE790" s="20"/>
      <c r="BF790" s="20"/>
      <c r="BG790" s="20"/>
      <c r="BH790" s="20"/>
      <c r="BI790" s="20"/>
      <c r="BJ790" s="20"/>
      <c r="BK790" s="20"/>
      <c r="BL790" s="20"/>
      <c r="BM790" s="20"/>
      <c r="BN790" s="20"/>
      <c r="BO790" s="20"/>
      <c r="BP790" s="20"/>
      <c r="BQ790" s="20"/>
      <c r="BR790" s="20"/>
      <c r="BS790" s="20"/>
      <c r="BT790" s="20"/>
      <c r="BU790" s="20"/>
      <c r="BV790" s="20"/>
      <c r="BW790" s="20"/>
      <c r="BX790" s="20"/>
      <c r="BY790" s="20"/>
      <c r="BZ790" s="20"/>
      <c r="CA790" s="20"/>
      <c r="CB790" s="20"/>
    </row>
    <row r="791" spans="1:80" s="53" customFormat="1" ht="31.5" x14ac:dyDescent="0.25">
      <c r="A791" s="47" t="s">
        <v>177</v>
      </c>
      <c r="B791" s="15"/>
      <c r="C791" s="48" t="s">
        <v>343</v>
      </c>
      <c r="D791" s="329"/>
      <c r="E791" s="329"/>
      <c r="F791" s="104">
        <v>1.1599999999999999</v>
      </c>
      <c r="G791" s="48">
        <v>1.28</v>
      </c>
      <c r="H791" s="48">
        <v>11.4</v>
      </c>
      <c r="I791" s="48">
        <v>62</v>
      </c>
      <c r="J791" s="40" t="s">
        <v>178</v>
      </c>
      <c r="K791" s="21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  <c r="AN791" s="20"/>
      <c r="AO791" s="20"/>
      <c r="AP791" s="20"/>
      <c r="AQ791" s="20"/>
      <c r="AR791" s="20"/>
      <c r="AS791" s="20"/>
      <c r="AT791" s="20"/>
      <c r="AU791" s="20"/>
      <c r="AV791" s="20"/>
      <c r="AW791" s="20"/>
      <c r="AX791" s="20"/>
      <c r="AY791" s="20"/>
      <c r="AZ791" s="20"/>
      <c r="BA791" s="20"/>
      <c r="BB791" s="20"/>
      <c r="BC791" s="20"/>
      <c r="BD791" s="20"/>
      <c r="BE791" s="20"/>
      <c r="BF791" s="20"/>
      <c r="BG791" s="20"/>
      <c r="BH791" s="20"/>
      <c r="BI791" s="20"/>
      <c r="BJ791" s="20"/>
      <c r="BK791" s="20"/>
      <c r="BL791" s="20"/>
      <c r="BM791" s="20"/>
      <c r="BN791" s="20"/>
      <c r="BO791" s="20"/>
      <c r="BP791" s="20"/>
      <c r="BQ791" s="20"/>
      <c r="BR791" s="20"/>
      <c r="BS791" s="20"/>
      <c r="BT791" s="20"/>
      <c r="BU791" s="20"/>
      <c r="BV791" s="20"/>
      <c r="BW791" s="20"/>
      <c r="BX791" s="20"/>
      <c r="BY791" s="20"/>
      <c r="BZ791" s="20"/>
      <c r="CA791" s="20"/>
      <c r="CB791" s="20"/>
    </row>
    <row r="792" spans="1:80" s="53" customFormat="1" x14ac:dyDescent="0.25">
      <c r="A792" s="47"/>
      <c r="B792" s="15" t="s">
        <v>179</v>
      </c>
      <c r="C792" s="48"/>
      <c r="D792" s="48">
        <v>1.3</v>
      </c>
      <c r="E792" s="48">
        <v>1.3</v>
      </c>
      <c r="F792" s="104"/>
      <c r="G792" s="104"/>
      <c r="H792" s="104"/>
      <c r="I792" s="104"/>
      <c r="J792" s="40"/>
      <c r="K792" s="21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  <c r="AA792" s="20"/>
      <c r="AB792" s="20"/>
      <c r="AC792" s="20"/>
      <c r="AD792" s="20"/>
      <c r="AE792" s="20"/>
      <c r="AF792" s="20"/>
      <c r="AG792" s="20"/>
      <c r="AH792" s="20"/>
      <c r="AI792" s="20"/>
      <c r="AJ792" s="20"/>
      <c r="AK792" s="20"/>
      <c r="AL792" s="20"/>
      <c r="AM792" s="20"/>
      <c r="AN792" s="20"/>
      <c r="AO792" s="20"/>
      <c r="AP792" s="20"/>
      <c r="AQ792" s="20"/>
      <c r="AR792" s="20"/>
      <c r="AS792" s="20"/>
      <c r="AT792" s="20"/>
      <c r="AU792" s="20"/>
      <c r="AV792" s="20"/>
      <c r="AW792" s="20"/>
      <c r="AX792" s="20"/>
      <c r="AY792" s="20"/>
      <c r="AZ792" s="20"/>
      <c r="BA792" s="20"/>
      <c r="BB792" s="20"/>
      <c r="BC792" s="20"/>
      <c r="BD792" s="20"/>
      <c r="BE792" s="20"/>
      <c r="BF792" s="20"/>
      <c r="BG792" s="20"/>
      <c r="BH792" s="20"/>
      <c r="BI792" s="20"/>
      <c r="BJ792" s="20"/>
      <c r="BK792" s="20"/>
      <c r="BL792" s="20"/>
      <c r="BM792" s="20"/>
      <c r="BN792" s="20"/>
      <c r="BO792" s="20"/>
      <c r="BP792" s="20"/>
      <c r="BQ792" s="20"/>
      <c r="BR792" s="20"/>
      <c r="BS792" s="20"/>
      <c r="BT792" s="20"/>
      <c r="BU792" s="20"/>
      <c r="BV792" s="20"/>
      <c r="BW792" s="20"/>
      <c r="BX792" s="20"/>
      <c r="BY792" s="20"/>
      <c r="BZ792" s="20"/>
      <c r="CA792" s="20"/>
      <c r="CB792" s="20"/>
    </row>
    <row r="793" spans="1:80" s="53" customFormat="1" x14ac:dyDescent="0.25">
      <c r="A793" s="47"/>
      <c r="B793" s="15" t="s">
        <v>74</v>
      </c>
      <c r="C793" s="48"/>
      <c r="D793" s="48">
        <v>7</v>
      </c>
      <c r="E793" s="48">
        <v>7</v>
      </c>
      <c r="F793" s="104"/>
      <c r="G793" s="48"/>
      <c r="H793" s="48"/>
      <c r="I793" s="48"/>
      <c r="J793" s="40"/>
      <c r="K793" s="21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  <c r="AA793" s="20"/>
      <c r="AB793" s="20"/>
      <c r="AC793" s="20"/>
      <c r="AD793" s="20"/>
      <c r="AE793" s="20"/>
      <c r="AF793" s="20"/>
      <c r="AG793" s="20"/>
      <c r="AH793" s="20"/>
      <c r="AI793" s="20"/>
      <c r="AJ793" s="20"/>
      <c r="AK793" s="20"/>
      <c r="AL793" s="20"/>
      <c r="AM793" s="20"/>
      <c r="AN793" s="20"/>
      <c r="AO793" s="20"/>
      <c r="AP793" s="20"/>
      <c r="AQ793" s="20"/>
      <c r="AR793" s="20"/>
      <c r="AS793" s="20"/>
      <c r="AT793" s="20"/>
      <c r="AU793" s="20"/>
      <c r="AV793" s="20"/>
      <c r="AW793" s="20"/>
      <c r="AX793" s="20"/>
      <c r="AY793" s="20"/>
      <c r="AZ793" s="20"/>
      <c r="BA793" s="20"/>
      <c r="BB793" s="20"/>
      <c r="BC793" s="20"/>
      <c r="BD793" s="20"/>
      <c r="BE793" s="20"/>
      <c r="BF793" s="20"/>
      <c r="BG793" s="20"/>
      <c r="BH793" s="20"/>
      <c r="BI793" s="20"/>
      <c r="BJ793" s="20"/>
      <c r="BK793" s="20"/>
      <c r="BL793" s="20"/>
      <c r="BM793" s="20"/>
      <c r="BN793" s="20"/>
      <c r="BO793" s="20"/>
      <c r="BP793" s="20"/>
      <c r="BQ793" s="20"/>
      <c r="BR793" s="20"/>
      <c r="BS793" s="20"/>
      <c r="BT793" s="20"/>
      <c r="BU793" s="20"/>
      <c r="BV793" s="20"/>
      <c r="BW793" s="20"/>
      <c r="BX793" s="20"/>
      <c r="BY793" s="20"/>
      <c r="BZ793" s="20"/>
      <c r="CA793" s="20"/>
      <c r="CB793" s="20"/>
    </row>
    <row r="794" spans="1:80" s="53" customFormat="1" x14ac:dyDescent="0.25">
      <c r="A794" s="104"/>
      <c r="B794" s="15" t="s">
        <v>24</v>
      </c>
      <c r="C794" s="48"/>
      <c r="D794" s="48">
        <v>75</v>
      </c>
      <c r="E794" s="48">
        <v>75</v>
      </c>
      <c r="F794" s="104"/>
      <c r="G794" s="48"/>
      <c r="H794" s="48"/>
      <c r="I794" s="48"/>
      <c r="J794" s="40"/>
      <c r="K794" s="21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  <c r="AA794" s="20"/>
      <c r="AB794" s="20"/>
      <c r="AC794" s="20"/>
      <c r="AD794" s="20"/>
      <c r="AE794" s="20"/>
      <c r="AF794" s="20"/>
      <c r="AG794" s="20"/>
      <c r="AH794" s="20"/>
      <c r="AI794" s="20"/>
      <c r="AJ794" s="20"/>
      <c r="AK794" s="20"/>
      <c r="AL794" s="20"/>
      <c r="AM794" s="20"/>
      <c r="AN794" s="20"/>
      <c r="AO794" s="20"/>
      <c r="AP794" s="20"/>
      <c r="AQ794" s="20"/>
      <c r="AR794" s="20"/>
      <c r="AS794" s="20"/>
      <c r="AT794" s="20"/>
      <c r="AU794" s="20"/>
      <c r="AV794" s="20"/>
      <c r="AW794" s="20"/>
      <c r="AX794" s="20"/>
      <c r="AY794" s="20"/>
      <c r="AZ794" s="20"/>
      <c r="BA794" s="20"/>
      <c r="BB794" s="20"/>
      <c r="BC794" s="20"/>
      <c r="BD794" s="20"/>
      <c r="BE794" s="20"/>
      <c r="BF794" s="20"/>
      <c r="BG794" s="20"/>
      <c r="BH794" s="20"/>
      <c r="BI794" s="20"/>
      <c r="BJ794" s="20"/>
      <c r="BK794" s="20"/>
      <c r="BL794" s="20"/>
      <c r="BM794" s="20"/>
      <c r="BN794" s="20"/>
      <c r="BO794" s="20"/>
      <c r="BP794" s="20"/>
      <c r="BQ794" s="20"/>
      <c r="BR794" s="20"/>
      <c r="BS794" s="20"/>
      <c r="BT794" s="20"/>
      <c r="BU794" s="20"/>
      <c r="BV794" s="20"/>
      <c r="BW794" s="20"/>
      <c r="BX794" s="20"/>
      <c r="BY794" s="20"/>
      <c r="BZ794" s="20"/>
      <c r="CA794" s="20"/>
      <c r="CB794" s="20"/>
    </row>
    <row r="795" spans="1:80" s="53" customFormat="1" x14ac:dyDescent="0.25">
      <c r="A795" s="104"/>
      <c r="B795" s="15" t="s">
        <v>25</v>
      </c>
      <c r="C795" s="48"/>
      <c r="D795" s="104">
        <v>106</v>
      </c>
      <c r="E795" s="48">
        <v>106</v>
      </c>
      <c r="F795" s="104"/>
      <c r="G795" s="48"/>
      <c r="H795" s="69"/>
      <c r="I795" s="48"/>
      <c r="J795" s="40"/>
      <c r="K795" s="21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  <c r="AA795" s="20"/>
      <c r="AB795" s="20"/>
      <c r="AC795" s="20"/>
      <c r="AD795" s="20"/>
      <c r="AE795" s="20"/>
      <c r="AF795" s="20"/>
      <c r="AG795" s="20"/>
      <c r="AH795" s="20"/>
      <c r="AI795" s="20"/>
      <c r="AJ795" s="20"/>
      <c r="AK795" s="20"/>
      <c r="AL795" s="20"/>
      <c r="AM795" s="20"/>
      <c r="AN795" s="20"/>
      <c r="AO795" s="20"/>
      <c r="AP795" s="20"/>
      <c r="AQ795" s="20"/>
      <c r="AR795" s="20"/>
      <c r="AS795" s="20"/>
      <c r="AT795" s="20"/>
      <c r="AU795" s="20"/>
      <c r="AV795" s="20"/>
      <c r="AW795" s="20"/>
      <c r="AX795" s="20"/>
      <c r="AY795" s="20"/>
      <c r="AZ795" s="20"/>
      <c r="BA795" s="20"/>
      <c r="BB795" s="20"/>
      <c r="BC795" s="20"/>
      <c r="BD795" s="20"/>
      <c r="BE795" s="20"/>
      <c r="BF795" s="20"/>
      <c r="BG795" s="20"/>
      <c r="BH795" s="20"/>
      <c r="BI795" s="20"/>
      <c r="BJ795" s="20"/>
      <c r="BK795" s="20"/>
      <c r="BL795" s="20"/>
      <c r="BM795" s="20"/>
      <c r="BN795" s="20"/>
      <c r="BO795" s="20"/>
      <c r="BP795" s="20"/>
      <c r="BQ795" s="20"/>
      <c r="BR795" s="20"/>
      <c r="BS795" s="20"/>
      <c r="BT795" s="20"/>
      <c r="BU795" s="20"/>
      <c r="BV795" s="20"/>
      <c r="BW795" s="20"/>
      <c r="BX795" s="20"/>
      <c r="BY795" s="20"/>
      <c r="BZ795" s="20"/>
      <c r="CA795" s="20"/>
      <c r="CB795" s="20"/>
    </row>
    <row r="796" spans="1:80" s="53" customFormat="1" x14ac:dyDescent="0.25">
      <c r="A796" s="47" t="s">
        <v>331</v>
      </c>
      <c r="B796" s="15"/>
      <c r="C796" s="64" t="s">
        <v>332</v>
      </c>
      <c r="D796" s="47"/>
      <c r="E796" s="329"/>
      <c r="F796" s="49">
        <v>3.5</v>
      </c>
      <c r="G796" s="51">
        <v>5.95</v>
      </c>
      <c r="H796" s="17">
        <v>12.9</v>
      </c>
      <c r="I796" s="49">
        <v>119.6</v>
      </c>
      <c r="J796" s="40" t="s">
        <v>333</v>
      </c>
      <c r="K796" s="21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  <c r="AA796" s="20"/>
      <c r="AB796" s="20"/>
      <c r="AC796" s="20"/>
      <c r="AD796" s="20"/>
      <c r="AE796" s="20"/>
      <c r="AF796" s="20"/>
      <c r="AG796" s="20"/>
      <c r="AH796" s="20"/>
      <c r="AI796" s="20"/>
      <c r="AJ796" s="20"/>
      <c r="AK796" s="20"/>
      <c r="AL796" s="20"/>
      <c r="AM796" s="20"/>
      <c r="AN796" s="20"/>
      <c r="AO796" s="20"/>
      <c r="AP796" s="20"/>
      <c r="AQ796" s="20"/>
      <c r="AR796" s="20"/>
      <c r="AS796" s="20"/>
      <c r="AT796" s="20"/>
      <c r="AU796" s="20"/>
      <c r="AV796" s="20"/>
      <c r="AW796" s="20"/>
      <c r="AX796" s="20"/>
      <c r="AY796" s="20"/>
      <c r="AZ796" s="20"/>
      <c r="BA796" s="20"/>
      <c r="BB796" s="20"/>
      <c r="BC796" s="20"/>
      <c r="BD796" s="20"/>
      <c r="BE796" s="20"/>
      <c r="BF796" s="20"/>
      <c r="BG796" s="20"/>
      <c r="BH796" s="20"/>
      <c r="BI796" s="20"/>
      <c r="BJ796" s="20"/>
      <c r="BK796" s="20"/>
      <c r="BL796" s="20"/>
      <c r="BM796" s="20"/>
      <c r="BN796" s="20"/>
      <c r="BO796" s="20"/>
      <c r="BP796" s="20"/>
      <c r="BQ796" s="20"/>
      <c r="BR796" s="20"/>
      <c r="BS796" s="20"/>
      <c r="BT796" s="20"/>
      <c r="BU796" s="20"/>
      <c r="BV796" s="20"/>
      <c r="BW796" s="20"/>
      <c r="BX796" s="20"/>
      <c r="BY796" s="20"/>
      <c r="BZ796" s="20"/>
      <c r="CA796" s="20"/>
      <c r="CB796" s="20"/>
    </row>
    <row r="797" spans="1:80" s="53" customFormat="1" x14ac:dyDescent="0.25">
      <c r="A797" s="47"/>
      <c r="B797" s="15" t="s">
        <v>37</v>
      </c>
      <c r="C797" s="48"/>
      <c r="D797" s="104">
        <v>25</v>
      </c>
      <c r="E797" s="48">
        <v>25</v>
      </c>
      <c r="F797" s="49"/>
      <c r="G797" s="51"/>
      <c r="H797" s="51"/>
      <c r="I797" s="49"/>
      <c r="J797" s="40"/>
      <c r="K797" s="21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  <c r="AA797" s="20"/>
      <c r="AB797" s="20"/>
      <c r="AC797" s="20"/>
      <c r="AD797" s="20"/>
      <c r="AE797" s="20"/>
      <c r="AF797" s="20"/>
      <c r="AG797" s="20"/>
      <c r="AH797" s="20"/>
      <c r="AI797" s="20"/>
      <c r="AJ797" s="20"/>
      <c r="AK797" s="20"/>
      <c r="AL797" s="20"/>
      <c r="AM797" s="20"/>
      <c r="AN797" s="20"/>
      <c r="AO797" s="20"/>
      <c r="AP797" s="20"/>
      <c r="AQ797" s="20"/>
      <c r="AR797" s="20"/>
      <c r="AS797" s="20"/>
      <c r="AT797" s="20"/>
      <c r="AU797" s="20"/>
      <c r="AV797" s="20"/>
      <c r="AW797" s="20"/>
      <c r="AX797" s="20"/>
      <c r="AY797" s="20"/>
      <c r="AZ797" s="20"/>
      <c r="BA797" s="20"/>
      <c r="BB797" s="20"/>
      <c r="BC797" s="20"/>
      <c r="BD797" s="20"/>
      <c r="BE797" s="20"/>
      <c r="BF797" s="20"/>
      <c r="BG797" s="20"/>
      <c r="BH797" s="20"/>
      <c r="BI797" s="20"/>
      <c r="BJ797" s="20"/>
      <c r="BK797" s="20"/>
      <c r="BL797" s="20"/>
      <c r="BM797" s="20"/>
      <c r="BN797" s="20"/>
      <c r="BO797" s="20"/>
      <c r="BP797" s="20"/>
      <c r="BQ797" s="20"/>
      <c r="BR797" s="20"/>
      <c r="BS797" s="20"/>
      <c r="BT797" s="20"/>
      <c r="BU797" s="20"/>
      <c r="BV797" s="20"/>
      <c r="BW797" s="20"/>
      <c r="BX797" s="20"/>
      <c r="BY797" s="20"/>
      <c r="BZ797" s="20"/>
      <c r="CA797" s="20"/>
      <c r="CB797" s="20"/>
    </row>
    <row r="798" spans="1:80" s="53" customFormat="1" x14ac:dyDescent="0.25">
      <c r="A798" s="47"/>
      <c r="B798" s="15" t="s">
        <v>104</v>
      </c>
      <c r="C798" s="48"/>
      <c r="D798" s="104">
        <v>5.0999999999999996</v>
      </c>
      <c r="E798" s="48">
        <v>5</v>
      </c>
      <c r="F798" s="49"/>
      <c r="G798" s="51"/>
      <c r="H798" s="51"/>
      <c r="I798" s="49"/>
      <c r="J798" s="40"/>
      <c r="K798" s="21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  <c r="AA798" s="20"/>
      <c r="AB798" s="20"/>
      <c r="AC798" s="20"/>
      <c r="AD798" s="20"/>
      <c r="AE798" s="20"/>
      <c r="AF798" s="20"/>
      <c r="AG798" s="20"/>
      <c r="AH798" s="20"/>
      <c r="AI798" s="20"/>
      <c r="AJ798" s="20"/>
      <c r="AK798" s="20"/>
      <c r="AL798" s="20"/>
      <c r="AM798" s="20"/>
      <c r="AN798" s="20"/>
      <c r="AO798" s="20"/>
      <c r="AP798" s="20"/>
      <c r="AQ798" s="20"/>
      <c r="AR798" s="20"/>
      <c r="AS798" s="20"/>
      <c r="AT798" s="20"/>
      <c r="AU798" s="20"/>
      <c r="AV798" s="20"/>
      <c r="AW798" s="20"/>
      <c r="AX798" s="20"/>
      <c r="AY798" s="20"/>
      <c r="AZ798" s="20"/>
      <c r="BA798" s="20"/>
      <c r="BB798" s="20"/>
      <c r="BC798" s="20"/>
      <c r="BD798" s="20"/>
      <c r="BE798" s="20"/>
      <c r="BF798" s="20"/>
      <c r="BG798" s="20"/>
      <c r="BH798" s="20"/>
      <c r="BI798" s="20"/>
      <c r="BJ798" s="20"/>
      <c r="BK798" s="20"/>
      <c r="BL798" s="20"/>
      <c r="BM798" s="20"/>
      <c r="BN798" s="20"/>
      <c r="BO798" s="20"/>
      <c r="BP798" s="20"/>
      <c r="BQ798" s="20"/>
      <c r="BR798" s="20"/>
      <c r="BS798" s="20"/>
      <c r="BT798" s="20"/>
      <c r="BU798" s="20"/>
      <c r="BV798" s="20"/>
      <c r="BW798" s="20"/>
      <c r="BX798" s="20"/>
      <c r="BY798" s="20"/>
      <c r="BZ798" s="20"/>
      <c r="CA798" s="20"/>
      <c r="CB798" s="20"/>
    </row>
    <row r="799" spans="1:80" s="53" customFormat="1" x14ac:dyDescent="0.25">
      <c r="A799" s="47"/>
      <c r="B799" s="15" t="s">
        <v>28</v>
      </c>
      <c r="C799" s="48"/>
      <c r="D799" s="104">
        <v>3</v>
      </c>
      <c r="E799" s="48">
        <v>3</v>
      </c>
      <c r="F799" s="49" t="s">
        <v>38</v>
      </c>
      <c r="G799" s="51"/>
      <c r="H799" s="51"/>
      <c r="I799" s="49"/>
      <c r="J799" s="40"/>
      <c r="K799" s="21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  <c r="AA799" s="20"/>
      <c r="AB799" s="20"/>
      <c r="AC799" s="20"/>
      <c r="AD799" s="20"/>
      <c r="AE799" s="20"/>
      <c r="AF799" s="20"/>
      <c r="AG799" s="20"/>
      <c r="AH799" s="20"/>
      <c r="AI799" s="20"/>
      <c r="AJ799" s="20"/>
      <c r="AK799" s="20"/>
      <c r="AL799" s="20"/>
      <c r="AM799" s="20"/>
      <c r="AN799" s="20"/>
      <c r="AO799" s="20"/>
      <c r="AP799" s="20"/>
      <c r="AQ799" s="20"/>
      <c r="AR799" s="20"/>
      <c r="AS799" s="20"/>
      <c r="AT799" s="20"/>
      <c r="AU799" s="20"/>
      <c r="AV799" s="20"/>
      <c r="AW799" s="20"/>
      <c r="AX799" s="20"/>
      <c r="AY799" s="20"/>
      <c r="AZ799" s="20"/>
      <c r="BA799" s="20"/>
      <c r="BB799" s="20"/>
      <c r="BC799" s="20"/>
      <c r="BD799" s="20"/>
      <c r="BE799" s="20"/>
      <c r="BF799" s="20"/>
      <c r="BG799" s="20"/>
      <c r="BH799" s="20"/>
      <c r="BI799" s="20"/>
      <c r="BJ799" s="20"/>
      <c r="BK799" s="20"/>
      <c r="BL799" s="20"/>
      <c r="BM799" s="20"/>
      <c r="BN799" s="20"/>
      <c r="BO799" s="20"/>
      <c r="BP799" s="20"/>
      <c r="BQ799" s="20"/>
      <c r="BR799" s="20"/>
      <c r="BS799" s="20"/>
      <c r="BT799" s="20"/>
      <c r="BU799" s="20"/>
      <c r="BV799" s="20"/>
      <c r="BW799" s="20"/>
      <c r="BX799" s="20"/>
      <c r="BY799" s="20"/>
      <c r="BZ799" s="20"/>
      <c r="CA799" s="20"/>
      <c r="CB799" s="20"/>
    </row>
    <row r="800" spans="1:80" s="53" customFormat="1" x14ac:dyDescent="0.25">
      <c r="A800" s="66" t="s">
        <v>39</v>
      </c>
      <c r="B800" s="67"/>
      <c r="C800" s="44">
        <v>350</v>
      </c>
      <c r="D800" s="68"/>
      <c r="E800" s="331"/>
      <c r="F800" s="44">
        <f>SUM(F783:F798)</f>
        <v>10.66</v>
      </c>
      <c r="G800" s="44">
        <f>SUM(G783:G798)</f>
        <v>12.18</v>
      </c>
      <c r="H800" s="44">
        <f>SUM(H783:H798)</f>
        <v>43.8</v>
      </c>
      <c r="I800" s="44">
        <f>SUM(I783:I798)</f>
        <v>327.60000000000002</v>
      </c>
      <c r="J800" s="46"/>
      <c r="K800" s="21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  <c r="AA800" s="20"/>
      <c r="AB800" s="20"/>
      <c r="AC800" s="20"/>
      <c r="AD800" s="20"/>
      <c r="AE800" s="20"/>
      <c r="AF800" s="20"/>
      <c r="AG800" s="20"/>
      <c r="AH800" s="20"/>
      <c r="AI800" s="20"/>
      <c r="AJ800" s="20"/>
      <c r="AK800" s="20"/>
      <c r="AL800" s="20"/>
      <c r="AM800" s="20"/>
      <c r="AN800" s="20"/>
      <c r="AO800" s="20"/>
      <c r="AP800" s="20"/>
      <c r="AQ800" s="20"/>
      <c r="AR800" s="20"/>
      <c r="AS800" s="20"/>
      <c r="AT800" s="20"/>
      <c r="AU800" s="20"/>
      <c r="AV800" s="20"/>
      <c r="AW800" s="20"/>
      <c r="AX800" s="20"/>
      <c r="AY800" s="20"/>
      <c r="AZ800" s="20"/>
      <c r="BA800" s="20"/>
      <c r="BB800" s="20"/>
      <c r="BC800" s="20"/>
      <c r="BD800" s="20"/>
      <c r="BE800" s="20"/>
      <c r="BF800" s="20"/>
      <c r="BG800" s="20"/>
      <c r="BH800" s="20"/>
      <c r="BI800" s="20"/>
      <c r="BJ800" s="20"/>
      <c r="BK800" s="20"/>
      <c r="BL800" s="20"/>
      <c r="BM800" s="20"/>
      <c r="BN800" s="20"/>
      <c r="BO800" s="20"/>
      <c r="BP800" s="20"/>
      <c r="BQ800" s="20"/>
      <c r="BR800" s="20"/>
      <c r="BS800" s="20"/>
      <c r="BT800" s="20"/>
      <c r="BU800" s="20"/>
      <c r="BV800" s="20"/>
      <c r="BW800" s="20"/>
      <c r="BX800" s="20"/>
      <c r="BY800" s="20"/>
      <c r="BZ800" s="20"/>
      <c r="CA800" s="20"/>
      <c r="CB800" s="20"/>
    </row>
    <row r="801" spans="1:80" x14ac:dyDescent="0.25">
      <c r="A801" s="47" t="s">
        <v>105</v>
      </c>
      <c r="C801" s="48">
        <v>85</v>
      </c>
      <c r="D801" s="69">
        <v>96.9</v>
      </c>
      <c r="E801" s="48">
        <v>85</v>
      </c>
      <c r="F801" s="49">
        <v>0.34</v>
      </c>
      <c r="G801" s="51">
        <v>0.34</v>
      </c>
      <c r="H801" s="17">
        <v>10.5</v>
      </c>
      <c r="I801" s="51">
        <v>47</v>
      </c>
      <c r="J801" s="40" t="s">
        <v>348</v>
      </c>
    </row>
    <row r="802" spans="1:80" s="53" customFormat="1" x14ac:dyDescent="0.25">
      <c r="A802" s="47" t="s">
        <v>272</v>
      </c>
      <c r="B802" s="15"/>
      <c r="C802" s="48"/>
      <c r="D802" s="69"/>
      <c r="E802" s="126"/>
      <c r="F802" s="49"/>
      <c r="G802" s="51"/>
      <c r="H802" s="17"/>
      <c r="I802" s="51"/>
      <c r="J802" s="40"/>
      <c r="K802" s="21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  <c r="AA802" s="20"/>
      <c r="AB802" s="20"/>
      <c r="AC802" s="20"/>
      <c r="AD802" s="20"/>
      <c r="AE802" s="20"/>
      <c r="AF802" s="20"/>
      <c r="AG802" s="20"/>
      <c r="AH802" s="20"/>
      <c r="AI802" s="20"/>
      <c r="AJ802" s="20"/>
      <c r="AK802" s="20"/>
      <c r="AL802" s="20"/>
      <c r="AM802" s="20"/>
      <c r="AN802" s="20"/>
      <c r="AO802" s="20"/>
      <c r="AP802" s="20"/>
      <c r="AQ802" s="20"/>
      <c r="AR802" s="20"/>
      <c r="AS802" s="20"/>
      <c r="AT802" s="20"/>
      <c r="AU802" s="20"/>
      <c r="AV802" s="20"/>
      <c r="AW802" s="20"/>
      <c r="AX802" s="20"/>
      <c r="AY802" s="20"/>
      <c r="AZ802" s="20"/>
      <c r="BA802" s="20"/>
      <c r="BB802" s="20"/>
      <c r="BC802" s="20"/>
      <c r="BD802" s="20"/>
      <c r="BE802" s="20"/>
      <c r="BF802" s="20"/>
      <c r="BG802" s="20"/>
      <c r="BH802" s="20"/>
      <c r="BI802" s="20"/>
      <c r="BJ802" s="20"/>
      <c r="BK802" s="20"/>
      <c r="BL802" s="20"/>
      <c r="BM802" s="20"/>
      <c r="BN802" s="20"/>
      <c r="BO802" s="20"/>
      <c r="BP802" s="20"/>
      <c r="BQ802" s="20"/>
      <c r="BR802" s="20"/>
      <c r="BS802" s="20"/>
      <c r="BT802" s="20"/>
      <c r="BU802" s="20"/>
      <c r="BV802" s="20"/>
      <c r="BW802" s="20"/>
      <c r="BX802" s="20"/>
      <c r="BY802" s="20"/>
      <c r="BZ802" s="20"/>
      <c r="CA802" s="20"/>
      <c r="CB802" s="20"/>
    </row>
    <row r="803" spans="1:80" s="53" customFormat="1" x14ac:dyDescent="0.25">
      <c r="A803" s="66" t="s">
        <v>39</v>
      </c>
      <c r="B803" s="67"/>
      <c r="C803" s="68">
        <v>85</v>
      </c>
      <c r="D803" s="330"/>
      <c r="E803" s="362"/>
      <c r="F803" s="44">
        <f>SUM(F801)</f>
        <v>0.34</v>
      </c>
      <c r="G803" s="44">
        <f>SUM(G801)</f>
        <v>0.34</v>
      </c>
      <c r="H803" s="44">
        <f>SUM(H801)</f>
        <v>10.5</v>
      </c>
      <c r="I803" s="44">
        <f>SUM(I801)</f>
        <v>47</v>
      </c>
      <c r="J803" s="46"/>
      <c r="K803" s="21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  <c r="AA803" s="20"/>
      <c r="AB803" s="20"/>
      <c r="AC803" s="20"/>
      <c r="AD803" s="20"/>
      <c r="AE803" s="20"/>
      <c r="AF803" s="20"/>
      <c r="AG803" s="20"/>
      <c r="AH803" s="20"/>
      <c r="AI803" s="20"/>
      <c r="AJ803" s="20"/>
      <c r="AK803" s="20"/>
      <c r="AL803" s="20"/>
      <c r="AM803" s="20"/>
      <c r="AN803" s="20"/>
      <c r="AO803" s="20"/>
      <c r="AP803" s="20"/>
      <c r="AQ803" s="20"/>
      <c r="AR803" s="20"/>
      <c r="AS803" s="20"/>
      <c r="AT803" s="20"/>
      <c r="AU803" s="20"/>
      <c r="AV803" s="20"/>
      <c r="AW803" s="20"/>
      <c r="AX803" s="20"/>
      <c r="AY803" s="20"/>
      <c r="AZ803" s="20"/>
      <c r="BA803" s="20"/>
      <c r="BB803" s="20"/>
      <c r="BC803" s="20"/>
      <c r="BD803" s="20"/>
      <c r="BE803" s="20"/>
      <c r="BF803" s="20"/>
      <c r="BG803" s="20"/>
      <c r="BH803" s="20"/>
      <c r="BI803" s="20"/>
      <c r="BJ803" s="20"/>
      <c r="BK803" s="20"/>
      <c r="BL803" s="20"/>
      <c r="BM803" s="20"/>
      <c r="BN803" s="20"/>
      <c r="BO803" s="20"/>
      <c r="BP803" s="20"/>
      <c r="BQ803" s="20"/>
      <c r="BR803" s="20"/>
      <c r="BS803" s="20"/>
      <c r="BT803" s="20"/>
      <c r="BU803" s="20"/>
      <c r="BV803" s="20"/>
      <c r="BW803" s="20"/>
      <c r="BX803" s="20"/>
      <c r="BY803" s="20"/>
      <c r="BZ803" s="20"/>
      <c r="CA803" s="20"/>
      <c r="CB803" s="20"/>
    </row>
    <row r="804" spans="1:80" ht="15" customHeight="1" x14ac:dyDescent="0.25">
      <c r="A804" s="66"/>
      <c r="B804" s="67"/>
      <c r="C804" s="68">
        <v>435</v>
      </c>
      <c r="D804" s="362"/>
      <c r="E804" s="67"/>
      <c r="F804" s="44">
        <f>F800+F803</f>
        <v>11</v>
      </c>
      <c r="G804" s="44">
        <f>G800+G803</f>
        <v>12.52</v>
      </c>
      <c r="H804" s="44">
        <f>H800+H803</f>
        <v>54.3</v>
      </c>
      <c r="I804" s="44">
        <f>I800+I803</f>
        <v>374.6</v>
      </c>
      <c r="J804" s="46"/>
    </row>
    <row r="805" spans="1:80" x14ac:dyDescent="0.25">
      <c r="A805" s="47"/>
      <c r="B805" s="15" t="s">
        <v>43</v>
      </c>
      <c r="C805" s="64"/>
      <c r="D805" s="126"/>
      <c r="E805" s="104"/>
      <c r="F805" s="51"/>
      <c r="H805" s="51"/>
      <c r="J805" s="40"/>
    </row>
    <row r="806" spans="1:80" x14ac:dyDescent="0.25">
      <c r="A806" s="47"/>
      <c r="C806" s="64"/>
      <c r="D806" s="69"/>
      <c r="E806" s="104"/>
      <c r="J806" s="40"/>
    </row>
    <row r="807" spans="1:80" x14ac:dyDescent="0.25">
      <c r="A807" s="47" t="s">
        <v>181</v>
      </c>
      <c r="C807" s="48">
        <v>30</v>
      </c>
      <c r="D807" s="17"/>
      <c r="E807" s="51"/>
      <c r="F807" s="17">
        <v>0.8</v>
      </c>
      <c r="G807" s="51">
        <v>1.5</v>
      </c>
      <c r="H807" s="17">
        <v>3.6</v>
      </c>
      <c r="I807" s="49">
        <v>30.6</v>
      </c>
      <c r="J807" s="129" t="s">
        <v>182</v>
      </c>
    </row>
    <row r="808" spans="1:80" x14ac:dyDescent="0.25">
      <c r="A808" s="47"/>
      <c r="B808" s="15" t="s">
        <v>183</v>
      </c>
      <c r="C808" s="48"/>
      <c r="D808" s="17">
        <v>23.17</v>
      </c>
      <c r="E808" s="51">
        <v>17.04</v>
      </c>
      <c r="G808" s="51"/>
      <c r="I808" s="49"/>
      <c r="J808" s="83"/>
    </row>
    <row r="809" spans="1:80" x14ac:dyDescent="0.25">
      <c r="A809" s="47"/>
      <c r="B809" s="15" t="s">
        <v>64</v>
      </c>
      <c r="C809" s="48"/>
      <c r="D809" s="17">
        <v>17.34</v>
      </c>
      <c r="E809" s="49">
        <v>13.04</v>
      </c>
      <c r="J809" s="83"/>
    </row>
    <row r="810" spans="1:80" x14ac:dyDescent="0.25">
      <c r="A810" s="47"/>
      <c r="B810" s="15" t="s">
        <v>55</v>
      </c>
      <c r="C810" s="48"/>
      <c r="D810" s="17">
        <v>1.5</v>
      </c>
      <c r="E810" s="49">
        <v>1.5</v>
      </c>
      <c r="J810" s="83"/>
    </row>
    <row r="811" spans="1:80" ht="31.5" x14ac:dyDescent="0.25">
      <c r="A811" s="47" t="s">
        <v>111</v>
      </c>
      <c r="C811" s="48" t="s">
        <v>334</v>
      </c>
      <c r="D811" s="17"/>
      <c r="E811" s="51"/>
      <c r="F811" s="49">
        <v>3</v>
      </c>
      <c r="G811" s="51">
        <v>5.8</v>
      </c>
      <c r="H811" s="17">
        <v>14.7</v>
      </c>
      <c r="I811" s="49">
        <v>121</v>
      </c>
      <c r="J811" s="40" t="s">
        <v>113</v>
      </c>
    </row>
    <row r="812" spans="1:80" x14ac:dyDescent="0.25">
      <c r="A812" s="47"/>
      <c r="B812" s="15" t="s">
        <v>50</v>
      </c>
      <c r="C812" s="64"/>
      <c r="D812" s="48">
        <v>21.649000000000001</v>
      </c>
      <c r="E812" s="69">
        <v>14.7</v>
      </c>
      <c r="F812" s="49"/>
      <c r="G812" s="49"/>
      <c r="H812" s="49"/>
      <c r="I812" s="49"/>
      <c r="J812" s="40"/>
    </row>
    <row r="813" spans="1:80" x14ac:dyDescent="0.25">
      <c r="A813" s="47"/>
      <c r="B813" s="15" t="s">
        <v>114</v>
      </c>
      <c r="C813" s="48"/>
      <c r="D813" s="17">
        <v>15</v>
      </c>
      <c r="E813" s="51">
        <v>12</v>
      </c>
      <c r="F813" s="49"/>
      <c r="G813" s="49"/>
      <c r="H813" s="49"/>
      <c r="I813" s="49"/>
      <c r="J813" s="40"/>
    </row>
    <row r="814" spans="1:80" x14ac:dyDescent="0.25">
      <c r="A814" s="47"/>
      <c r="B814" s="15" t="s">
        <v>51</v>
      </c>
      <c r="C814" s="48"/>
      <c r="D814" s="17">
        <v>50.1</v>
      </c>
      <c r="E814" s="51">
        <v>30</v>
      </c>
      <c r="F814" s="49"/>
      <c r="G814" s="51"/>
      <c r="I814" s="49"/>
      <c r="J814" s="40"/>
    </row>
    <row r="815" spans="1:80" s="338" customFormat="1" x14ac:dyDescent="0.25">
      <c r="A815" s="47"/>
      <c r="B815" s="15" t="s">
        <v>52</v>
      </c>
      <c r="C815" s="48"/>
      <c r="D815" s="17">
        <v>7.98</v>
      </c>
      <c r="E815" s="51">
        <v>6</v>
      </c>
      <c r="F815" s="49"/>
      <c r="G815" s="51"/>
      <c r="H815" s="17"/>
      <c r="I815" s="49"/>
      <c r="J815" s="40"/>
      <c r="K815" s="21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  <c r="AA815" s="60"/>
      <c r="AB815" s="60"/>
      <c r="AC815" s="60"/>
      <c r="AD815" s="60"/>
      <c r="AE815" s="60"/>
      <c r="AF815" s="60"/>
      <c r="AG815" s="60"/>
      <c r="AH815" s="60"/>
      <c r="AI815" s="60"/>
      <c r="AJ815" s="60"/>
      <c r="AK815" s="60"/>
      <c r="AL815" s="60"/>
      <c r="AM815" s="60"/>
      <c r="AN815" s="60"/>
      <c r="AO815" s="60"/>
      <c r="AP815" s="60"/>
      <c r="AQ815" s="60"/>
      <c r="AR815" s="60"/>
      <c r="AS815" s="60"/>
      <c r="AT815" s="60"/>
      <c r="AU815" s="60"/>
      <c r="AV815" s="60"/>
      <c r="AW815" s="60"/>
      <c r="AX815" s="60"/>
      <c r="AY815" s="60"/>
      <c r="AZ815" s="60"/>
      <c r="BA815" s="60"/>
      <c r="BB815" s="60"/>
      <c r="BC815" s="60"/>
      <c r="BD815" s="60"/>
      <c r="BE815" s="60"/>
      <c r="BF815" s="60"/>
      <c r="BG815" s="60"/>
      <c r="BH815" s="60"/>
      <c r="BI815" s="60"/>
      <c r="BJ815" s="60"/>
      <c r="BK815" s="60"/>
      <c r="BL815" s="60"/>
      <c r="BM815" s="60"/>
      <c r="BN815" s="60"/>
      <c r="BO815" s="60"/>
      <c r="BP815" s="60"/>
      <c r="BQ815" s="60"/>
      <c r="BR815" s="60"/>
      <c r="BS815" s="60"/>
      <c r="BT815" s="60"/>
      <c r="BU815" s="60"/>
      <c r="BV815" s="60"/>
      <c r="BW815" s="60"/>
      <c r="BX815" s="60"/>
      <c r="BY815" s="60"/>
      <c r="BZ815" s="60"/>
      <c r="CA815" s="60"/>
      <c r="CB815" s="60"/>
    </row>
    <row r="816" spans="1:80" s="53" customFormat="1" ht="20.25" customHeight="1" x14ac:dyDescent="0.25">
      <c r="A816" s="47"/>
      <c r="B816" s="15" t="s">
        <v>53</v>
      </c>
      <c r="C816" s="48"/>
      <c r="D816" s="17">
        <v>7.14</v>
      </c>
      <c r="E816" s="51">
        <v>6</v>
      </c>
      <c r="F816" s="49"/>
      <c r="G816" s="51"/>
      <c r="H816" s="17"/>
      <c r="I816" s="49"/>
      <c r="J816" s="40"/>
      <c r="K816" s="21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  <c r="AA816" s="20"/>
      <c r="AB816" s="20"/>
      <c r="AC816" s="20"/>
      <c r="AD816" s="20"/>
      <c r="AE816" s="20"/>
      <c r="AF816" s="20"/>
      <c r="AG816" s="20"/>
      <c r="AH816" s="20"/>
      <c r="AI816" s="20"/>
      <c r="AJ816" s="20"/>
      <c r="AK816" s="20"/>
      <c r="AL816" s="20"/>
      <c r="AM816" s="20"/>
      <c r="AN816" s="20"/>
      <c r="AO816" s="20"/>
      <c r="AP816" s="20"/>
      <c r="AQ816" s="20"/>
      <c r="AR816" s="20"/>
      <c r="AS816" s="20"/>
      <c r="AT816" s="20"/>
      <c r="AU816" s="20"/>
      <c r="AV816" s="20"/>
      <c r="AW816" s="20"/>
      <c r="AX816" s="20"/>
      <c r="AY816" s="20"/>
      <c r="AZ816" s="20"/>
      <c r="BA816" s="20"/>
      <c r="BB816" s="20"/>
      <c r="BC816" s="20"/>
      <c r="BD816" s="20"/>
      <c r="BE816" s="20"/>
      <c r="BF816" s="20"/>
      <c r="BG816" s="20"/>
      <c r="BH816" s="20"/>
      <c r="BI816" s="20"/>
      <c r="BJ816" s="20"/>
      <c r="BK816" s="20"/>
      <c r="BL816" s="20"/>
      <c r="BM816" s="20"/>
      <c r="BN816" s="20"/>
      <c r="BO816" s="20"/>
      <c r="BP816" s="20"/>
      <c r="BQ816" s="20"/>
      <c r="BR816" s="20"/>
      <c r="BS816" s="20"/>
      <c r="BT816" s="20"/>
      <c r="BU816" s="20"/>
      <c r="BV816" s="20"/>
      <c r="BW816" s="20"/>
      <c r="BX816" s="20"/>
      <c r="BY816" s="20"/>
      <c r="BZ816" s="20"/>
      <c r="CA816" s="20"/>
      <c r="CB816" s="20"/>
    </row>
    <row r="817" spans="1:80" s="338" customFormat="1" x14ac:dyDescent="0.25">
      <c r="A817" s="47"/>
      <c r="B817" s="15" t="s">
        <v>55</v>
      </c>
      <c r="C817" s="48"/>
      <c r="D817" s="17">
        <v>2</v>
      </c>
      <c r="E817" s="51">
        <v>2</v>
      </c>
      <c r="F817" s="49"/>
      <c r="G817" s="51"/>
      <c r="H817" s="17"/>
      <c r="I817" s="49"/>
      <c r="J817" s="40"/>
      <c r="K817" s="21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  <c r="AA817" s="60"/>
      <c r="AB817" s="60"/>
      <c r="AC817" s="60"/>
      <c r="AD817" s="60"/>
      <c r="AE817" s="60"/>
      <c r="AF817" s="60"/>
      <c r="AG817" s="60"/>
      <c r="AH817" s="60"/>
      <c r="AI817" s="60"/>
      <c r="AJ817" s="60"/>
      <c r="AK817" s="60"/>
      <c r="AL817" s="60"/>
      <c r="AM817" s="60"/>
      <c r="AN817" s="60"/>
      <c r="AO817" s="60"/>
      <c r="AP817" s="60"/>
      <c r="AQ817" s="60"/>
      <c r="AR817" s="60"/>
      <c r="AS817" s="60"/>
      <c r="AT817" s="60"/>
      <c r="AU817" s="60"/>
      <c r="AV817" s="60"/>
      <c r="AW817" s="60"/>
      <c r="AX817" s="60"/>
      <c r="AY817" s="60"/>
      <c r="AZ817" s="60"/>
      <c r="BA817" s="60"/>
      <c r="BB817" s="60"/>
      <c r="BC817" s="60"/>
      <c r="BD817" s="60"/>
      <c r="BE817" s="60"/>
      <c r="BF817" s="60"/>
      <c r="BG817" s="60"/>
      <c r="BH817" s="60"/>
      <c r="BI817" s="60"/>
      <c r="BJ817" s="60"/>
      <c r="BK817" s="60"/>
      <c r="BL817" s="60"/>
      <c r="BM817" s="60"/>
      <c r="BN817" s="60"/>
      <c r="BO817" s="60"/>
      <c r="BP817" s="60"/>
      <c r="BQ817" s="60"/>
      <c r="BR817" s="60"/>
      <c r="BS817" s="60"/>
      <c r="BT817" s="60"/>
      <c r="BU817" s="60"/>
      <c r="BV817" s="60"/>
      <c r="BW817" s="60"/>
      <c r="BX817" s="60"/>
      <c r="BY817" s="60"/>
      <c r="BZ817" s="60"/>
      <c r="CA817" s="60"/>
      <c r="CB817" s="60"/>
    </row>
    <row r="818" spans="1:80" s="338" customFormat="1" x14ac:dyDescent="0.25">
      <c r="A818" s="47"/>
      <c r="B818" s="15" t="s">
        <v>27</v>
      </c>
      <c r="C818" s="48"/>
      <c r="D818" s="17">
        <v>0.5</v>
      </c>
      <c r="E818" s="51">
        <v>0.5</v>
      </c>
      <c r="F818" s="49"/>
      <c r="G818" s="51"/>
      <c r="H818" s="17"/>
      <c r="I818" s="49"/>
      <c r="J818" s="40"/>
      <c r="K818" s="21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  <c r="AA818" s="60"/>
      <c r="AB818" s="60"/>
      <c r="AC818" s="60"/>
      <c r="AD818" s="60"/>
      <c r="AE818" s="60"/>
      <c r="AF818" s="60"/>
      <c r="AG818" s="60"/>
      <c r="AH818" s="60"/>
      <c r="AI818" s="60"/>
      <c r="AJ818" s="60"/>
      <c r="AK818" s="60"/>
      <c r="AL818" s="60"/>
      <c r="AM818" s="60"/>
      <c r="AN818" s="60"/>
      <c r="AO818" s="60"/>
      <c r="AP818" s="60"/>
      <c r="AQ818" s="60"/>
      <c r="AR818" s="60"/>
      <c r="AS818" s="60"/>
      <c r="AT818" s="60"/>
      <c r="AU818" s="60"/>
      <c r="AV818" s="60"/>
      <c r="AW818" s="60"/>
      <c r="AX818" s="60"/>
      <c r="AY818" s="60"/>
      <c r="AZ818" s="60"/>
      <c r="BA818" s="60"/>
      <c r="BB818" s="60"/>
      <c r="BC818" s="60"/>
      <c r="BD818" s="60"/>
      <c r="BE818" s="60"/>
      <c r="BF818" s="60"/>
      <c r="BG818" s="60"/>
      <c r="BH818" s="60"/>
      <c r="BI818" s="60"/>
      <c r="BJ818" s="60"/>
      <c r="BK818" s="60"/>
      <c r="BL818" s="60"/>
      <c r="BM818" s="60"/>
      <c r="BN818" s="60"/>
      <c r="BO818" s="60"/>
      <c r="BP818" s="60"/>
      <c r="BQ818" s="60"/>
      <c r="BR818" s="60"/>
      <c r="BS818" s="60"/>
      <c r="BT818" s="60"/>
      <c r="BU818" s="60"/>
      <c r="BV818" s="60"/>
      <c r="BW818" s="60"/>
      <c r="BX818" s="60"/>
      <c r="BY818" s="60"/>
      <c r="BZ818" s="60"/>
      <c r="CA818" s="60"/>
      <c r="CB818" s="60"/>
    </row>
    <row r="819" spans="1:80" s="338" customFormat="1" x14ac:dyDescent="0.25">
      <c r="A819" s="47"/>
      <c r="B819" s="15" t="s">
        <v>115</v>
      </c>
      <c r="C819" s="48"/>
      <c r="D819" s="17">
        <v>114</v>
      </c>
      <c r="E819" s="51">
        <v>114</v>
      </c>
      <c r="F819" s="49"/>
      <c r="G819" s="51"/>
      <c r="H819" s="17"/>
      <c r="I819" s="49"/>
      <c r="J819" s="40"/>
      <c r="K819" s="21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  <c r="AA819" s="60"/>
      <c r="AB819" s="60"/>
      <c r="AC819" s="60"/>
      <c r="AD819" s="60"/>
      <c r="AE819" s="60"/>
      <c r="AF819" s="60"/>
      <c r="AG819" s="60"/>
      <c r="AH819" s="60"/>
      <c r="AI819" s="60"/>
      <c r="AJ819" s="60"/>
      <c r="AK819" s="60"/>
      <c r="AL819" s="60"/>
      <c r="AM819" s="60"/>
      <c r="AN819" s="60"/>
      <c r="AO819" s="60"/>
      <c r="AP819" s="60"/>
      <c r="AQ819" s="60"/>
      <c r="AR819" s="60"/>
      <c r="AS819" s="60"/>
      <c r="AT819" s="60"/>
      <c r="AU819" s="60"/>
      <c r="AV819" s="60"/>
      <c r="AW819" s="60"/>
      <c r="AX819" s="60"/>
      <c r="AY819" s="60"/>
      <c r="AZ819" s="60"/>
      <c r="BA819" s="60"/>
      <c r="BB819" s="60"/>
      <c r="BC819" s="60"/>
      <c r="BD819" s="60"/>
      <c r="BE819" s="60"/>
      <c r="BF819" s="60"/>
      <c r="BG819" s="60"/>
      <c r="BH819" s="60"/>
      <c r="BI819" s="60"/>
      <c r="BJ819" s="60"/>
      <c r="BK819" s="60"/>
      <c r="BL819" s="60"/>
      <c r="BM819" s="60"/>
      <c r="BN819" s="60"/>
      <c r="BO819" s="60"/>
      <c r="BP819" s="60"/>
      <c r="BQ819" s="60"/>
      <c r="BR819" s="60"/>
      <c r="BS819" s="60"/>
      <c r="BT819" s="60"/>
      <c r="BU819" s="60"/>
      <c r="BV819" s="60"/>
      <c r="BW819" s="60"/>
      <c r="BX819" s="60"/>
      <c r="BY819" s="60"/>
      <c r="BZ819" s="60"/>
      <c r="CA819" s="60"/>
      <c r="CB819" s="60"/>
    </row>
    <row r="820" spans="1:80" s="338" customFormat="1" x14ac:dyDescent="0.25">
      <c r="A820" s="47"/>
      <c r="B820" s="15" t="s">
        <v>116</v>
      </c>
      <c r="C820" s="48"/>
      <c r="D820" s="17">
        <v>5</v>
      </c>
      <c r="E820" s="51">
        <v>5</v>
      </c>
      <c r="F820" s="49"/>
      <c r="G820" s="51"/>
      <c r="H820" s="17"/>
      <c r="I820" s="49"/>
      <c r="J820" s="40"/>
      <c r="K820" s="21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  <c r="AA820" s="60"/>
      <c r="AB820" s="60"/>
      <c r="AC820" s="60"/>
      <c r="AD820" s="60"/>
      <c r="AE820" s="60"/>
      <c r="AF820" s="60"/>
      <c r="AG820" s="60"/>
      <c r="AH820" s="60"/>
      <c r="AI820" s="60"/>
      <c r="AJ820" s="60"/>
      <c r="AK820" s="60"/>
      <c r="AL820" s="60"/>
      <c r="AM820" s="60"/>
      <c r="AN820" s="60"/>
      <c r="AO820" s="60"/>
      <c r="AP820" s="60"/>
      <c r="AQ820" s="60"/>
      <c r="AR820" s="60"/>
      <c r="AS820" s="60"/>
      <c r="AT820" s="60"/>
      <c r="AU820" s="60"/>
      <c r="AV820" s="60"/>
      <c r="AW820" s="60"/>
      <c r="AX820" s="60"/>
      <c r="AY820" s="60"/>
      <c r="AZ820" s="60"/>
      <c r="BA820" s="60"/>
      <c r="BB820" s="60"/>
      <c r="BC820" s="60"/>
      <c r="BD820" s="60"/>
      <c r="BE820" s="60"/>
      <c r="BF820" s="60"/>
      <c r="BG820" s="60"/>
      <c r="BH820" s="60"/>
      <c r="BI820" s="60"/>
      <c r="BJ820" s="60"/>
      <c r="BK820" s="60"/>
      <c r="BL820" s="60"/>
      <c r="BM820" s="60"/>
      <c r="BN820" s="60"/>
      <c r="BO820" s="60"/>
      <c r="BP820" s="60"/>
      <c r="BQ820" s="60"/>
      <c r="BR820" s="60"/>
      <c r="BS820" s="60"/>
      <c r="BT820" s="60"/>
      <c r="BU820" s="60"/>
      <c r="BV820" s="60"/>
      <c r="BW820" s="60"/>
      <c r="BX820" s="60"/>
      <c r="BY820" s="60"/>
      <c r="BZ820" s="60"/>
      <c r="CA820" s="60"/>
      <c r="CB820" s="60"/>
    </row>
    <row r="821" spans="1:80" s="338" customFormat="1" x14ac:dyDescent="0.25">
      <c r="A821" s="54" t="s">
        <v>273</v>
      </c>
      <c r="B821" s="15"/>
      <c r="C821" s="48" t="s">
        <v>358</v>
      </c>
      <c r="D821" s="82"/>
      <c r="E821" s="81"/>
      <c r="F821" s="51">
        <v>5.8</v>
      </c>
      <c r="G821" s="17">
        <v>5</v>
      </c>
      <c r="H821" s="51">
        <v>2.6</v>
      </c>
      <c r="I821" s="51">
        <v>78</v>
      </c>
      <c r="J821" s="40" t="s">
        <v>275</v>
      </c>
      <c r="K821" s="21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  <c r="AA821" s="60"/>
      <c r="AB821" s="60"/>
      <c r="AC821" s="60"/>
      <c r="AD821" s="60"/>
      <c r="AE821" s="60"/>
      <c r="AF821" s="60"/>
      <c r="AG821" s="60"/>
      <c r="AH821" s="60"/>
      <c r="AI821" s="60"/>
      <c r="AJ821" s="60"/>
      <c r="AK821" s="60"/>
      <c r="AL821" s="60"/>
      <c r="AM821" s="60"/>
      <c r="AN821" s="60"/>
      <c r="AO821" s="60"/>
      <c r="AP821" s="60"/>
      <c r="AQ821" s="60"/>
      <c r="AR821" s="60"/>
      <c r="AS821" s="60"/>
      <c r="AT821" s="60"/>
      <c r="AU821" s="60"/>
      <c r="AV821" s="60"/>
      <c r="AW821" s="60"/>
      <c r="AX821" s="60"/>
      <c r="AY821" s="60"/>
      <c r="AZ821" s="60"/>
      <c r="BA821" s="60"/>
      <c r="BB821" s="60"/>
      <c r="BC821" s="60"/>
      <c r="BD821" s="60"/>
      <c r="BE821" s="60"/>
      <c r="BF821" s="60"/>
      <c r="BG821" s="60"/>
      <c r="BH821" s="60"/>
      <c r="BI821" s="60"/>
      <c r="BJ821" s="60"/>
      <c r="BK821" s="60"/>
      <c r="BL821" s="60"/>
      <c r="BM821" s="60"/>
      <c r="BN821" s="60"/>
      <c r="BO821" s="60"/>
      <c r="BP821" s="60"/>
      <c r="BQ821" s="60"/>
      <c r="BR821" s="60"/>
      <c r="BS821" s="60"/>
      <c r="BT821" s="60"/>
      <c r="BU821" s="60"/>
      <c r="BV821" s="60"/>
      <c r="BW821" s="60"/>
      <c r="BX821" s="60"/>
      <c r="BY821" s="60"/>
      <c r="BZ821" s="60"/>
      <c r="CA821" s="60"/>
      <c r="CB821" s="60"/>
    </row>
    <row r="822" spans="1:80" s="338" customFormat="1" x14ac:dyDescent="0.25">
      <c r="A822" s="47"/>
      <c r="B822" s="175" t="s">
        <v>276</v>
      </c>
      <c r="C822" s="64"/>
      <c r="D822" s="51">
        <v>75.87</v>
      </c>
      <c r="E822" s="81">
        <v>56.9</v>
      </c>
      <c r="F822" s="51"/>
      <c r="G822" s="17"/>
      <c r="H822" s="51"/>
      <c r="I822" s="51"/>
      <c r="J822" s="80"/>
      <c r="K822" s="21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  <c r="AA822" s="60"/>
      <c r="AB822" s="60"/>
      <c r="AC822" s="60"/>
      <c r="AD822" s="60"/>
      <c r="AE822" s="60"/>
      <c r="AF822" s="60"/>
      <c r="AG822" s="60"/>
      <c r="AH822" s="60"/>
      <c r="AI822" s="60"/>
      <c r="AJ822" s="60"/>
      <c r="AK822" s="60"/>
      <c r="AL822" s="60"/>
      <c r="AM822" s="60"/>
      <c r="AN822" s="60"/>
      <c r="AO822" s="60"/>
      <c r="AP822" s="60"/>
      <c r="AQ822" s="60"/>
      <c r="AR822" s="60"/>
      <c r="AS822" s="60"/>
      <c r="AT822" s="60"/>
      <c r="AU822" s="60"/>
      <c r="AV822" s="60"/>
      <c r="AW822" s="60"/>
      <c r="AX822" s="60"/>
      <c r="AY822" s="60"/>
      <c r="AZ822" s="60"/>
      <c r="BA822" s="60"/>
      <c r="BB822" s="60"/>
      <c r="BC822" s="60"/>
      <c r="BD822" s="60"/>
      <c r="BE822" s="60"/>
      <c r="BF822" s="60"/>
      <c r="BG822" s="60"/>
      <c r="BH822" s="60"/>
      <c r="BI822" s="60"/>
      <c r="BJ822" s="60"/>
      <c r="BK822" s="60"/>
      <c r="BL822" s="60"/>
      <c r="BM822" s="60"/>
      <c r="BN822" s="60"/>
      <c r="BO822" s="60"/>
      <c r="BP822" s="60"/>
      <c r="BQ822" s="60"/>
      <c r="BR822" s="60"/>
      <c r="BS822" s="60"/>
      <c r="BT822" s="60"/>
      <c r="BU822" s="60"/>
      <c r="BV822" s="60"/>
      <c r="BW822" s="60"/>
      <c r="BX822" s="60"/>
      <c r="BY822" s="60"/>
      <c r="BZ822" s="60"/>
      <c r="CA822" s="60"/>
      <c r="CB822" s="60"/>
    </row>
    <row r="823" spans="1:80" s="338" customFormat="1" x14ac:dyDescent="0.25">
      <c r="A823" s="47"/>
      <c r="B823" s="15" t="s">
        <v>55</v>
      </c>
      <c r="C823" s="48"/>
      <c r="D823" s="17">
        <v>5.3</v>
      </c>
      <c r="E823" s="51">
        <v>5.3</v>
      </c>
      <c r="F823" s="17"/>
      <c r="G823" s="51"/>
      <c r="H823" s="17"/>
      <c r="I823" s="49"/>
      <c r="J823" s="40"/>
      <c r="K823" s="21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  <c r="AA823" s="60"/>
      <c r="AB823" s="60"/>
      <c r="AC823" s="60"/>
      <c r="AD823" s="60"/>
      <c r="AE823" s="60"/>
      <c r="AF823" s="60"/>
      <c r="AG823" s="60"/>
      <c r="AH823" s="60"/>
      <c r="AI823" s="60"/>
      <c r="AJ823" s="60"/>
      <c r="AK823" s="60"/>
      <c r="AL823" s="60"/>
      <c r="AM823" s="60"/>
      <c r="AN823" s="60"/>
      <c r="AO823" s="60"/>
      <c r="AP823" s="60"/>
      <c r="AQ823" s="60"/>
      <c r="AR823" s="60"/>
      <c r="AS823" s="60"/>
      <c r="AT823" s="60"/>
      <c r="AU823" s="60"/>
      <c r="AV823" s="60"/>
      <c r="AW823" s="60"/>
      <c r="AX823" s="60"/>
      <c r="AY823" s="60"/>
      <c r="AZ823" s="60"/>
      <c r="BA823" s="60"/>
      <c r="BB823" s="60"/>
      <c r="BC823" s="60"/>
      <c r="BD823" s="60"/>
      <c r="BE823" s="60"/>
      <c r="BF823" s="60"/>
      <c r="BG823" s="60"/>
      <c r="BH823" s="60"/>
      <c r="BI823" s="60"/>
      <c r="BJ823" s="60"/>
      <c r="BK823" s="60"/>
      <c r="BL823" s="60"/>
      <c r="BM823" s="60"/>
      <c r="BN823" s="60"/>
      <c r="BO823" s="60"/>
      <c r="BP823" s="60"/>
      <c r="BQ823" s="60"/>
      <c r="BR823" s="60"/>
      <c r="BS823" s="60"/>
      <c r="BT823" s="60"/>
      <c r="BU823" s="60"/>
      <c r="BV823" s="60"/>
      <c r="BW823" s="60"/>
      <c r="BX823" s="60"/>
      <c r="BY823" s="60"/>
      <c r="BZ823" s="60"/>
      <c r="CA823" s="60"/>
      <c r="CB823" s="60"/>
    </row>
    <row r="824" spans="1:80" s="338" customFormat="1" x14ac:dyDescent="0.25">
      <c r="A824" s="47"/>
      <c r="B824" s="15" t="s">
        <v>65</v>
      </c>
      <c r="C824" s="48"/>
      <c r="D824" s="17">
        <v>2</v>
      </c>
      <c r="E824" s="51">
        <v>2</v>
      </c>
      <c r="F824" s="17"/>
      <c r="G824" s="51"/>
      <c r="H824" s="17"/>
      <c r="I824" s="49"/>
      <c r="J824" s="40"/>
      <c r="K824" s="21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  <c r="AA824" s="60"/>
      <c r="AB824" s="60"/>
      <c r="AC824" s="60"/>
      <c r="AD824" s="60"/>
      <c r="AE824" s="60"/>
      <c r="AF824" s="60"/>
      <c r="AG824" s="60"/>
      <c r="AH824" s="60"/>
      <c r="AI824" s="60"/>
      <c r="AJ824" s="60"/>
      <c r="AK824" s="60"/>
      <c r="AL824" s="60"/>
      <c r="AM824" s="60"/>
      <c r="AN824" s="60"/>
      <c r="AO824" s="60"/>
      <c r="AP824" s="60"/>
      <c r="AQ824" s="60"/>
      <c r="AR824" s="60"/>
      <c r="AS824" s="60"/>
      <c r="AT824" s="60"/>
      <c r="AU824" s="60"/>
      <c r="AV824" s="60"/>
      <c r="AW824" s="60"/>
      <c r="AX824" s="60"/>
      <c r="AY824" s="60"/>
      <c r="AZ824" s="60"/>
      <c r="BA824" s="60"/>
      <c r="BB824" s="60"/>
      <c r="BC824" s="60"/>
      <c r="BD824" s="60"/>
      <c r="BE824" s="60"/>
      <c r="BF824" s="60"/>
      <c r="BG824" s="60"/>
      <c r="BH824" s="60"/>
      <c r="BI824" s="60"/>
      <c r="BJ824" s="60"/>
      <c r="BK824" s="60"/>
      <c r="BL824" s="60"/>
      <c r="BM824" s="60"/>
      <c r="BN824" s="60"/>
      <c r="BO824" s="60"/>
      <c r="BP824" s="60"/>
      <c r="BQ824" s="60"/>
      <c r="BR824" s="60"/>
      <c r="BS824" s="60"/>
      <c r="BT824" s="60"/>
      <c r="BU824" s="60"/>
      <c r="BV824" s="60"/>
      <c r="BW824" s="60"/>
      <c r="BX824" s="60"/>
      <c r="BY824" s="60"/>
      <c r="BZ824" s="60"/>
      <c r="CA824" s="60"/>
      <c r="CB824" s="60"/>
    </row>
    <row r="825" spans="1:80" s="53" customFormat="1" x14ac:dyDescent="0.25">
      <c r="A825" s="47"/>
      <c r="B825" s="15" t="s">
        <v>52</v>
      </c>
      <c r="C825" s="48"/>
      <c r="D825" s="17">
        <v>4.6500000000000004</v>
      </c>
      <c r="E825" s="51">
        <v>3.5</v>
      </c>
      <c r="F825" s="17"/>
      <c r="G825" s="51"/>
      <c r="H825" s="17"/>
      <c r="I825" s="49"/>
      <c r="J825" s="40"/>
      <c r="K825" s="21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  <c r="AA825" s="20"/>
      <c r="AB825" s="20"/>
      <c r="AC825" s="20"/>
      <c r="AD825" s="20"/>
      <c r="AE825" s="20"/>
      <c r="AF825" s="20"/>
      <c r="AG825" s="20"/>
      <c r="AH825" s="20"/>
      <c r="AI825" s="20"/>
      <c r="AJ825" s="20"/>
      <c r="AK825" s="20"/>
      <c r="AL825" s="20"/>
      <c r="AM825" s="20"/>
      <c r="AN825" s="20"/>
      <c r="AO825" s="20"/>
      <c r="AP825" s="20"/>
      <c r="AQ825" s="20"/>
      <c r="AR825" s="20"/>
      <c r="AS825" s="20"/>
      <c r="AT825" s="20"/>
      <c r="AU825" s="20"/>
      <c r="AV825" s="20"/>
      <c r="AW825" s="20"/>
      <c r="AX825" s="20"/>
      <c r="AY825" s="20"/>
      <c r="AZ825" s="20"/>
      <c r="BA825" s="20"/>
      <c r="BB825" s="20"/>
      <c r="BC825" s="20"/>
      <c r="BD825" s="20"/>
      <c r="BE825" s="20"/>
      <c r="BF825" s="20"/>
      <c r="BG825" s="20"/>
      <c r="BH825" s="20"/>
      <c r="BI825" s="20"/>
      <c r="BJ825" s="20"/>
      <c r="BK825" s="20"/>
      <c r="BL825" s="20"/>
      <c r="BM825" s="20"/>
      <c r="BN825" s="20"/>
      <c r="BO825" s="20"/>
      <c r="BP825" s="20"/>
      <c r="BQ825" s="20"/>
      <c r="BR825" s="20"/>
      <c r="BS825" s="20"/>
      <c r="BT825" s="20"/>
      <c r="BU825" s="20"/>
      <c r="BV825" s="20"/>
      <c r="BW825" s="20"/>
      <c r="BX825" s="20"/>
      <c r="BY825" s="20"/>
      <c r="BZ825" s="20"/>
      <c r="CA825" s="20"/>
      <c r="CB825" s="20"/>
    </row>
    <row r="826" spans="1:80" s="53" customFormat="1" x14ac:dyDescent="0.25">
      <c r="A826" s="47"/>
      <c r="B826" s="15" t="s">
        <v>53</v>
      </c>
      <c r="C826" s="48"/>
      <c r="D826" s="17">
        <v>1.07</v>
      </c>
      <c r="E826" s="51">
        <v>0.9</v>
      </c>
      <c r="F826" s="17"/>
      <c r="G826" s="51"/>
      <c r="H826" s="17"/>
      <c r="I826" s="49"/>
      <c r="J826" s="40"/>
      <c r="K826" s="21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  <c r="AA826" s="20"/>
      <c r="AB826" s="20"/>
      <c r="AC826" s="20"/>
      <c r="AD826" s="20"/>
      <c r="AE826" s="20"/>
      <c r="AF826" s="20"/>
      <c r="AG826" s="20"/>
      <c r="AH826" s="20"/>
      <c r="AI826" s="20"/>
      <c r="AJ826" s="20"/>
      <c r="AK826" s="20"/>
      <c r="AL826" s="20"/>
      <c r="AM826" s="20"/>
      <c r="AN826" s="20"/>
      <c r="AO826" s="20"/>
      <c r="AP826" s="20"/>
      <c r="AQ826" s="20"/>
      <c r="AR826" s="20"/>
      <c r="AS826" s="20"/>
      <c r="AT826" s="20"/>
      <c r="AU826" s="20"/>
      <c r="AV826" s="20"/>
      <c r="AW826" s="20"/>
      <c r="AX826" s="20"/>
      <c r="AY826" s="20"/>
      <c r="AZ826" s="20"/>
      <c r="BA826" s="20"/>
      <c r="BB826" s="20"/>
      <c r="BC826" s="20"/>
      <c r="BD826" s="20"/>
      <c r="BE826" s="20"/>
      <c r="BF826" s="20"/>
      <c r="BG826" s="20"/>
      <c r="BH826" s="20"/>
      <c r="BI826" s="20"/>
      <c r="BJ826" s="20"/>
      <c r="BK826" s="20"/>
      <c r="BL826" s="20"/>
      <c r="BM826" s="20"/>
      <c r="BN826" s="20"/>
      <c r="BO826" s="20"/>
      <c r="BP826" s="20"/>
      <c r="BQ826" s="20"/>
      <c r="BR826" s="20"/>
      <c r="BS826" s="20"/>
      <c r="BT826" s="20"/>
      <c r="BU826" s="20"/>
      <c r="BV826" s="20"/>
      <c r="BW826" s="20"/>
      <c r="BX826" s="20"/>
      <c r="BY826" s="20"/>
      <c r="BZ826" s="20"/>
      <c r="CA826" s="20"/>
      <c r="CB826" s="20"/>
    </row>
    <row r="827" spans="1:80" s="62" customFormat="1" x14ac:dyDescent="0.25">
      <c r="A827" s="47"/>
      <c r="B827" s="15" t="s">
        <v>63</v>
      </c>
      <c r="C827" s="48"/>
      <c r="D827" s="17">
        <v>1.77</v>
      </c>
      <c r="E827" s="51">
        <v>1.77</v>
      </c>
      <c r="F827" s="17"/>
      <c r="G827" s="51"/>
      <c r="H827" s="17"/>
      <c r="I827" s="49"/>
      <c r="J827" s="40"/>
      <c r="K827" s="21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  <c r="AA827" s="60"/>
      <c r="AB827" s="60"/>
      <c r="AC827" s="60"/>
      <c r="AD827" s="60"/>
      <c r="AE827" s="60"/>
      <c r="AF827" s="60"/>
      <c r="AG827" s="60"/>
      <c r="AH827" s="60"/>
      <c r="AI827" s="60"/>
      <c r="AJ827" s="60"/>
      <c r="AK827" s="60"/>
      <c r="AL827" s="60"/>
      <c r="AM827" s="60"/>
      <c r="AN827" s="60"/>
      <c r="AO827" s="60"/>
      <c r="AP827" s="60"/>
      <c r="AQ827" s="60"/>
      <c r="AR827" s="60"/>
      <c r="AS827" s="60"/>
      <c r="AT827" s="60"/>
      <c r="AU827" s="60"/>
      <c r="AV827" s="60"/>
      <c r="AW827" s="60"/>
      <c r="AX827" s="60"/>
      <c r="AY827" s="60"/>
      <c r="AZ827" s="60"/>
      <c r="BA827" s="60"/>
      <c r="BB827" s="60"/>
      <c r="BC827" s="60"/>
      <c r="BD827" s="60"/>
      <c r="BE827" s="60"/>
      <c r="BF827" s="60"/>
      <c r="BG827" s="60"/>
      <c r="BH827" s="60"/>
      <c r="BI827" s="60"/>
      <c r="BJ827" s="60"/>
      <c r="BK827" s="60"/>
      <c r="BL827" s="60"/>
      <c r="BM827" s="60"/>
      <c r="BN827" s="60"/>
      <c r="BO827" s="60"/>
      <c r="BP827" s="60"/>
      <c r="BQ827" s="60"/>
      <c r="BR827" s="60"/>
      <c r="BS827" s="60"/>
      <c r="BT827" s="60"/>
      <c r="BU827" s="60"/>
      <c r="BV827" s="60"/>
      <c r="BW827" s="60"/>
      <c r="BX827" s="60"/>
      <c r="BY827" s="60"/>
      <c r="BZ827" s="60"/>
      <c r="CA827" s="60"/>
      <c r="CB827" s="60"/>
    </row>
    <row r="828" spans="1:80" s="62" customFormat="1" x14ac:dyDescent="0.25">
      <c r="A828" s="47"/>
      <c r="B828" s="15" t="s">
        <v>74</v>
      </c>
      <c r="C828" s="48"/>
      <c r="D828" s="17">
        <v>0.4</v>
      </c>
      <c r="E828" s="51">
        <v>0.4</v>
      </c>
      <c r="F828" s="17"/>
      <c r="G828" s="51"/>
      <c r="H828" s="17"/>
      <c r="I828" s="49"/>
      <c r="J828" s="40"/>
      <c r="K828" s="21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  <c r="AA828" s="60"/>
      <c r="AB828" s="60"/>
      <c r="AC828" s="60"/>
      <c r="AD828" s="60"/>
      <c r="AE828" s="60"/>
      <c r="AF828" s="60"/>
      <c r="AG828" s="60"/>
      <c r="AH828" s="60"/>
      <c r="AI828" s="60"/>
      <c r="AJ828" s="60"/>
      <c r="AK828" s="60"/>
      <c r="AL828" s="60"/>
      <c r="AM828" s="60"/>
      <c r="AN828" s="60"/>
      <c r="AO828" s="60"/>
      <c r="AP828" s="60"/>
      <c r="AQ828" s="60"/>
      <c r="AR828" s="60"/>
      <c r="AS828" s="60"/>
      <c r="AT828" s="60"/>
      <c r="AU828" s="60"/>
      <c r="AV828" s="60"/>
      <c r="AW828" s="60"/>
      <c r="AX828" s="60"/>
      <c r="AY828" s="60"/>
      <c r="AZ828" s="60"/>
      <c r="BA828" s="60"/>
      <c r="BB828" s="60"/>
      <c r="BC828" s="60"/>
      <c r="BD828" s="60"/>
      <c r="BE828" s="60"/>
      <c r="BF828" s="60"/>
      <c r="BG828" s="60"/>
      <c r="BH828" s="60"/>
      <c r="BI828" s="60"/>
      <c r="BJ828" s="60"/>
      <c r="BK828" s="60"/>
      <c r="BL828" s="60"/>
      <c r="BM828" s="60"/>
      <c r="BN828" s="60"/>
      <c r="BO828" s="60"/>
      <c r="BP828" s="60"/>
      <c r="BQ828" s="60"/>
      <c r="BR828" s="60"/>
      <c r="BS828" s="60"/>
      <c r="BT828" s="60"/>
      <c r="BU828" s="60"/>
      <c r="BV828" s="60"/>
      <c r="BW828" s="60"/>
      <c r="BX828" s="60"/>
      <c r="BY828" s="60"/>
      <c r="BZ828" s="60"/>
      <c r="CA828" s="60"/>
      <c r="CB828" s="60"/>
    </row>
    <row r="829" spans="1:80" s="62" customFormat="1" x14ac:dyDescent="0.25">
      <c r="A829" s="47"/>
      <c r="B829" s="15" t="s">
        <v>27</v>
      </c>
      <c r="C829" s="48"/>
      <c r="D829" s="17">
        <v>0.8</v>
      </c>
      <c r="E829" s="51">
        <v>0.8</v>
      </c>
      <c r="F829" s="17"/>
      <c r="G829" s="51"/>
      <c r="H829" s="17"/>
      <c r="I829" s="49"/>
      <c r="J829" s="40"/>
      <c r="K829" s="21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  <c r="AA829" s="60"/>
      <c r="AB829" s="60"/>
      <c r="AC829" s="60"/>
      <c r="AD829" s="60"/>
      <c r="AE829" s="60"/>
      <c r="AF829" s="60"/>
      <c r="AG829" s="60"/>
      <c r="AH829" s="60"/>
      <c r="AI829" s="60"/>
      <c r="AJ829" s="60"/>
      <c r="AK829" s="60"/>
      <c r="AL829" s="60"/>
      <c r="AM829" s="60"/>
      <c r="AN829" s="60"/>
      <c r="AO829" s="60"/>
      <c r="AP829" s="60"/>
      <c r="AQ829" s="60"/>
      <c r="AR829" s="60"/>
      <c r="AS829" s="60"/>
      <c r="AT829" s="60"/>
      <c r="AU829" s="60"/>
      <c r="AV829" s="60"/>
      <c r="AW829" s="60"/>
      <c r="AX829" s="60"/>
      <c r="AY829" s="60"/>
      <c r="AZ829" s="60"/>
      <c r="BA829" s="60"/>
      <c r="BB829" s="60"/>
      <c r="BC829" s="60"/>
      <c r="BD829" s="60"/>
      <c r="BE829" s="60"/>
      <c r="BF829" s="60"/>
      <c r="BG829" s="60"/>
      <c r="BH829" s="60"/>
      <c r="BI829" s="60"/>
      <c r="BJ829" s="60"/>
      <c r="BK829" s="60"/>
      <c r="BL829" s="60"/>
      <c r="BM829" s="60"/>
      <c r="BN829" s="60"/>
      <c r="BO829" s="60"/>
      <c r="BP829" s="60"/>
      <c r="BQ829" s="60"/>
      <c r="BR829" s="60"/>
      <c r="BS829" s="60"/>
      <c r="BT829" s="60"/>
      <c r="BU829" s="60"/>
      <c r="BV829" s="60"/>
      <c r="BW829" s="60"/>
      <c r="BX829" s="60"/>
      <c r="BY829" s="60"/>
      <c r="BZ829" s="60"/>
      <c r="CA829" s="60"/>
      <c r="CB829" s="60"/>
    </row>
    <row r="830" spans="1:80" s="79" customFormat="1" x14ac:dyDescent="0.25">
      <c r="A830" s="47" t="s">
        <v>277</v>
      </c>
      <c r="B830" s="15"/>
      <c r="C830" s="48">
        <v>110</v>
      </c>
      <c r="D830" s="48"/>
      <c r="E830" s="69"/>
      <c r="F830" s="48">
        <v>4.4000000000000004</v>
      </c>
      <c r="G830" s="69">
        <v>4</v>
      </c>
      <c r="H830" s="48">
        <v>17.8</v>
      </c>
      <c r="I830" s="69">
        <v>125</v>
      </c>
      <c r="J830" s="40" t="s">
        <v>278</v>
      </c>
      <c r="K830" s="21"/>
      <c r="L830" s="85"/>
      <c r="M830" s="85"/>
      <c r="N830" s="85"/>
      <c r="O830" s="85"/>
      <c r="P830" s="85"/>
      <c r="Q830" s="85"/>
      <c r="R830" s="85"/>
      <c r="S830" s="85"/>
      <c r="T830" s="85"/>
      <c r="U830" s="85"/>
      <c r="V830" s="85"/>
      <c r="W830" s="85"/>
      <c r="X830" s="85"/>
      <c r="Y830" s="85"/>
      <c r="Z830" s="85"/>
      <c r="AA830" s="85"/>
      <c r="AB830" s="85"/>
      <c r="AC830" s="85"/>
      <c r="AD830" s="85"/>
      <c r="AE830" s="85"/>
      <c r="AF830" s="85"/>
      <c r="AG830" s="85"/>
      <c r="AH830" s="85"/>
      <c r="AI830" s="85"/>
      <c r="AJ830" s="85"/>
      <c r="AK830" s="85"/>
      <c r="AL830" s="85"/>
      <c r="AM830" s="85"/>
      <c r="AN830" s="85"/>
      <c r="AO830" s="85"/>
      <c r="AP830" s="85"/>
      <c r="AQ830" s="85"/>
      <c r="AR830" s="85"/>
      <c r="AS830" s="85"/>
      <c r="AT830" s="85"/>
      <c r="AU830" s="85"/>
      <c r="AV830" s="85"/>
      <c r="AW830" s="85"/>
      <c r="AX830" s="85"/>
      <c r="AY830" s="85"/>
      <c r="AZ830" s="85"/>
      <c r="BA830" s="85"/>
      <c r="BB830" s="85"/>
      <c r="BC830" s="85"/>
      <c r="BD830" s="85"/>
      <c r="BE830" s="85"/>
      <c r="BF830" s="85"/>
      <c r="BG830" s="85"/>
      <c r="BH830" s="85"/>
      <c r="BI830" s="85"/>
      <c r="BJ830" s="85"/>
      <c r="BK830" s="85"/>
      <c r="BL830" s="85"/>
      <c r="BM830" s="85"/>
      <c r="BN830" s="85"/>
      <c r="BO830" s="85"/>
      <c r="BP830" s="85"/>
      <c r="BQ830" s="85"/>
      <c r="BR830" s="85"/>
      <c r="BS830" s="85"/>
      <c r="BT830" s="85"/>
      <c r="BU830" s="85"/>
      <c r="BV830" s="85"/>
      <c r="BW830" s="85"/>
      <c r="BX830" s="85"/>
      <c r="BY830" s="85"/>
      <c r="BZ830" s="85"/>
      <c r="CA830" s="85"/>
      <c r="CB830" s="85"/>
    </row>
    <row r="831" spans="1:80" s="79" customFormat="1" x14ac:dyDescent="0.25">
      <c r="A831" s="47"/>
      <c r="B831" s="15" t="s">
        <v>96</v>
      </c>
      <c r="C831" s="48"/>
      <c r="D831" s="48">
        <v>31.9</v>
      </c>
      <c r="E831" s="69">
        <v>31.9</v>
      </c>
      <c r="F831" s="48"/>
      <c r="G831" s="69"/>
      <c r="H831" s="48"/>
      <c r="I831" s="69"/>
      <c r="J831" s="40"/>
      <c r="K831" s="21"/>
      <c r="L831" s="85"/>
      <c r="M831" s="85"/>
      <c r="N831" s="85"/>
      <c r="O831" s="85"/>
      <c r="P831" s="85"/>
      <c r="Q831" s="85"/>
      <c r="R831" s="85"/>
      <c r="S831" s="85"/>
      <c r="T831" s="85"/>
      <c r="U831" s="85"/>
      <c r="V831" s="85"/>
      <c r="W831" s="85"/>
      <c r="X831" s="85"/>
      <c r="Y831" s="85"/>
      <c r="Z831" s="85"/>
      <c r="AA831" s="85"/>
      <c r="AB831" s="85"/>
      <c r="AC831" s="85"/>
      <c r="AD831" s="85"/>
      <c r="AE831" s="85"/>
      <c r="AF831" s="85"/>
      <c r="AG831" s="85"/>
      <c r="AH831" s="85"/>
      <c r="AI831" s="85"/>
      <c r="AJ831" s="85"/>
      <c r="AK831" s="85"/>
      <c r="AL831" s="85"/>
      <c r="AM831" s="85"/>
      <c r="AN831" s="85"/>
      <c r="AO831" s="85"/>
      <c r="AP831" s="85"/>
      <c r="AQ831" s="85"/>
      <c r="AR831" s="85"/>
      <c r="AS831" s="85"/>
      <c r="AT831" s="85"/>
      <c r="AU831" s="85"/>
      <c r="AV831" s="85"/>
      <c r="AW831" s="85"/>
      <c r="AX831" s="85"/>
      <c r="AY831" s="85"/>
      <c r="AZ831" s="85"/>
      <c r="BA831" s="85"/>
      <c r="BB831" s="85"/>
      <c r="BC831" s="85"/>
      <c r="BD831" s="85"/>
      <c r="BE831" s="85"/>
      <c r="BF831" s="85"/>
      <c r="BG831" s="85"/>
      <c r="BH831" s="85"/>
      <c r="BI831" s="85"/>
      <c r="BJ831" s="85"/>
      <c r="BK831" s="85"/>
      <c r="BL831" s="85"/>
      <c r="BM831" s="85"/>
      <c r="BN831" s="85"/>
      <c r="BO831" s="85"/>
      <c r="BP831" s="85"/>
      <c r="BQ831" s="85"/>
      <c r="BR831" s="85"/>
      <c r="BS831" s="85"/>
      <c r="BT831" s="85"/>
      <c r="BU831" s="85"/>
      <c r="BV831" s="85"/>
      <c r="BW831" s="85"/>
      <c r="BX831" s="85"/>
      <c r="BY831" s="85"/>
      <c r="BZ831" s="85"/>
      <c r="CA831" s="85"/>
      <c r="CB831" s="85"/>
    </row>
    <row r="832" spans="1:80" s="79" customFormat="1" x14ac:dyDescent="0.25">
      <c r="A832" s="47"/>
      <c r="B832" s="15" t="s">
        <v>33</v>
      </c>
      <c r="C832" s="48"/>
      <c r="D832" s="48">
        <v>68.2</v>
      </c>
      <c r="E832" s="69">
        <v>68.2</v>
      </c>
      <c r="F832" s="48"/>
      <c r="G832" s="69"/>
      <c r="H832" s="48"/>
      <c r="I832" s="69"/>
      <c r="J832" s="40"/>
      <c r="K832" s="21"/>
      <c r="L832" s="85"/>
      <c r="M832" s="85"/>
      <c r="N832" s="85"/>
      <c r="O832" s="85"/>
      <c r="P832" s="85"/>
      <c r="Q832" s="85"/>
      <c r="R832" s="85"/>
      <c r="S832" s="85"/>
      <c r="T832" s="85"/>
      <c r="U832" s="85"/>
      <c r="V832" s="85"/>
      <c r="W832" s="85"/>
      <c r="X832" s="85"/>
      <c r="Y832" s="85"/>
      <c r="Z832" s="85"/>
      <c r="AA832" s="85"/>
      <c r="AB832" s="85"/>
      <c r="AC832" s="85"/>
      <c r="AD832" s="85"/>
      <c r="AE832" s="85"/>
      <c r="AF832" s="85"/>
      <c r="AG832" s="85"/>
      <c r="AH832" s="85"/>
      <c r="AI832" s="85"/>
      <c r="AJ832" s="85"/>
      <c r="AK832" s="85"/>
      <c r="AL832" s="85"/>
      <c r="AM832" s="85"/>
      <c r="AN832" s="85"/>
      <c r="AO832" s="85"/>
      <c r="AP832" s="85"/>
      <c r="AQ832" s="85"/>
      <c r="AR832" s="85"/>
      <c r="AS832" s="85"/>
      <c r="AT832" s="85"/>
      <c r="AU832" s="85"/>
      <c r="AV832" s="85"/>
      <c r="AW832" s="85"/>
      <c r="AX832" s="85"/>
      <c r="AY832" s="85"/>
      <c r="AZ832" s="85"/>
      <c r="BA832" s="85"/>
      <c r="BB832" s="85"/>
      <c r="BC832" s="85"/>
      <c r="BD832" s="85"/>
      <c r="BE832" s="85"/>
      <c r="BF832" s="85"/>
      <c r="BG832" s="85"/>
      <c r="BH832" s="85"/>
      <c r="BI832" s="85"/>
      <c r="BJ832" s="85"/>
      <c r="BK832" s="85"/>
      <c r="BL832" s="85"/>
      <c r="BM832" s="85"/>
      <c r="BN832" s="85"/>
      <c r="BO832" s="85"/>
      <c r="BP832" s="85"/>
      <c r="BQ832" s="85"/>
      <c r="BR832" s="85"/>
      <c r="BS832" s="85"/>
      <c r="BT832" s="85"/>
      <c r="BU832" s="85"/>
      <c r="BV832" s="85"/>
      <c r="BW832" s="85"/>
      <c r="BX832" s="85"/>
      <c r="BY832" s="85"/>
      <c r="BZ832" s="85"/>
      <c r="CA832" s="85"/>
      <c r="CB832" s="85"/>
    </row>
    <row r="833" spans="1:172" s="79" customFormat="1" x14ac:dyDescent="0.25">
      <c r="A833" s="47"/>
      <c r="B833" s="15" t="s">
        <v>279</v>
      </c>
      <c r="C833" s="48"/>
      <c r="D833" s="48"/>
      <c r="E833" s="69">
        <v>90.5</v>
      </c>
      <c r="F833" s="48"/>
      <c r="G833" s="69"/>
      <c r="H833" s="48"/>
      <c r="I833" s="69"/>
      <c r="J833" s="40"/>
      <c r="K833" s="21"/>
      <c r="L833" s="85"/>
      <c r="M833" s="85"/>
      <c r="N833" s="85"/>
      <c r="O833" s="85"/>
      <c r="P833" s="85"/>
      <c r="Q833" s="85"/>
      <c r="R833" s="85"/>
      <c r="S833" s="85"/>
      <c r="T833" s="85"/>
      <c r="U833" s="85"/>
      <c r="V833" s="85"/>
      <c r="W833" s="85"/>
      <c r="X833" s="85"/>
      <c r="Y833" s="85"/>
      <c r="Z833" s="85"/>
      <c r="AA833" s="85"/>
      <c r="AB833" s="85"/>
      <c r="AC833" s="85"/>
      <c r="AD833" s="85"/>
      <c r="AE833" s="85"/>
      <c r="AF833" s="85"/>
      <c r="AG833" s="85"/>
      <c r="AH833" s="85"/>
      <c r="AI833" s="85"/>
      <c r="AJ833" s="85"/>
      <c r="AK833" s="85"/>
      <c r="AL833" s="85"/>
      <c r="AM833" s="85"/>
      <c r="AN833" s="85"/>
      <c r="AO833" s="85"/>
      <c r="AP833" s="85"/>
      <c r="AQ833" s="85"/>
      <c r="AR833" s="85"/>
      <c r="AS833" s="85"/>
      <c r="AT833" s="85"/>
      <c r="AU833" s="85"/>
      <c r="AV833" s="85"/>
      <c r="AW833" s="85"/>
      <c r="AX833" s="85"/>
      <c r="AY833" s="85"/>
      <c r="AZ833" s="85"/>
      <c r="BA833" s="85"/>
      <c r="BB833" s="85"/>
      <c r="BC833" s="85"/>
      <c r="BD833" s="85"/>
      <c r="BE833" s="85"/>
      <c r="BF833" s="85"/>
      <c r="BG833" s="85"/>
      <c r="BH833" s="85"/>
      <c r="BI833" s="85"/>
      <c r="BJ833" s="85"/>
      <c r="BK833" s="85"/>
      <c r="BL833" s="85"/>
      <c r="BM833" s="85"/>
      <c r="BN833" s="85"/>
      <c r="BO833" s="85"/>
      <c r="BP833" s="85"/>
      <c r="BQ833" s="85"/>
      <c r="BR833" s="85"/>
      <c r="BS833" s="85"/>
      <c r="BT833" s="85"/>
      <c r="BU833" s="85"/>
      <c r="BV833" s="85"/>
      <c r="BW833" s="85"/>
      <c r="BX833" s="85"/>
      <c r="BY833" s="85"/>
      <c r="BZ833" s="85"/>
      <c r="CA833" s="85"/>
      <c r="CB833" s="85"/>
    </row>
    <row r="834" spans="1:172" s="79" customFormat="1" x14ac:dyDescent="0.25">
      <c r="A834" s="47"/>
      <c r="B834" s="15" t="s">
        <v>28</v>
      </c>
      <c r="C834" s="48"/>
      <c r="D834" s="48">
        <v>4</v>
      </c>
      <c r="E834" s="69">
        <v>4</v>
      </c>
      <c r="F834" s="48"/>
      <c r="G834" s="69"/>
      <c r="H834" s="48"/>
      <c r="I834" s="69"/>
      <c r="J834" s="40"/>
      <c r="K834" s="21"/>
      <c r="L834" s="85"/>
      <c r="M834" s="85"/>
      <c r="N834" s="85"/>
      <c r="O834" s="85"/>
      <c r="P834" s="85"/>
      <c r="Q834" s="85"/>
      <c r="R834" s="85"/>
      <c r="S834" s="85"/>
      <c r="T834" s="85"/>
      <c r="U834" s="85"/>
      <c r="V834" s="85"/>
      <c r="W834" s="85"/>
      <c r="X834" s="85"/>
      <c r="Y834" s="85"/>
      <c r="Z834" s="85"/>
      <c r="AA834" s="85"/>
      <c r="AB834" s="85"/>
      <c r="AC834" s="85"/>
      <c r="AD834" s="85"/>
      <c r="AE834" s="85"/>
      <c r="AF834" s="85"/>
      <c r="AG834" s="85"/>
      <c r="AH834" s="85"/>
      <c r="AI834" s="85"/>
      <c r="AJ834" s="85"/>
      <c r="AK834" s="85"/>
      <c r="AL834" s="85"/>
      <c r="AM834" s="85"/>
      <c r="AN834" s="85"/>
      <c r="AO834" s="85"/>
      <c r="AP834" s="85"/>
      <c r="AQ834" s="85"/>
      <c r="AR834" s="85"/>
      <c r="AS834" s="85"/>
      <c r="AT834" s="85"/>
      <c r="AU834" s="85"/>
      <c r="AV834" s="85"/>
      <c r="AW834" s="85"/>
      <c r="AX834" s="85"/>
      <c r="AY834" s="85"/>
      <c r="AZ834" s="85"/>
      <c r="BA834" s="85"/>
      <c r="BB834" s="85"/>
      <c r="BC834" s="85"/>
      <c r="BD834" s="85"/>
      <c r="BE834" s="85"/>
      <c r="BF834" s="85"/>
      <c r="BG834" s="85"/>
      <c r="BH834" s="85"/>
      <c r="BI834" s="85"/>
      <c r="BJ834" s="85"/>
      <c r="BK834" s="85"/>
      <c r="BL834" s="85"/>
      <c r="BM834" s="85"/>
      <c r="BN834" s="85"/>
      <c r="BO834" s="85"/>
      <c r="BP834" s="85"/>
      <c r="BQ834" s="85"/>
      <c r="BR834" s="85"/>
      <c r="BS834" s="85"/>
      <c r="BT834" s="85"/>
      <c r="BU834" s="85"/>
      <c r="BV834" s="85"/>
      <c r="BW834" s="85"/>
      <c r="BX834" s="85"/>
      <c r="BY834" s="85"/>
      <c r="BZ834" s="85"/>
      <c r="CA834" s="85"/>
      <c r="CB834" s="85"/>
    </row>
    <row r="835" spans="1:172" s="79" customFormat="1" x14ac:dyDescent="0.25">
      <c r="A835" s="47"/>
      <c r="B835" s="15" t="s">
        <v>52</v>
      </c>
      <c r="C835" s="48"/>
      <c r="D835" s="48">
        <v>14.63</v>
      </c>
      <c r="E835" s="69">
        <v>11</v>
      </c>
      <c r="F835" s="48"/>
      <c r="G835" s="69"/>
      <c r="H835" s="48"/>
      <c r="I835" s="69"/>
      <c r="J835" s="40"/>
      <c r="K835" s="21"/>
      <c r="L835" s="85"/>
      <c r="M835" s="85"/>
      <c r="N835" s="85"/>
      <c r="O835" s="85"/>
      <c r="P835" s="85"/>
      <c r="Q835" s="85"/>
      <c r="R835" s="85"/>
      <c r="S835" s="85"/>
      <c r="T835" s="85"/>
      <c r="U835" s="85"/>
      <c r="V835" s="85"/>
      <c r="W835" s="85"/>
      <c r="X835" s="85"/>
      <c r="Y835" s="85"/>
      <c r="Z835" s="85"/>
      <c r="AA835" s="85"/>
      <c r="AB835" s="85"/>
      <c r="AC835" s="85"/>
      <c r="AD835" s="85"/>
      <c r="AE835" s="85"/>
      <c r="AF835" s="85"/>
      <c r="AG835" s="85"/>
      <c r="AH835" s="85"/>
      <c r="AI835" s="85"/>
      <c r="AJ835" s="85"/>
      <c r="AK835" s="85"/>
      <c r="AL835" s="85"/>
      <c r="AM835" s="85"/>
      <c r="AN835" s="85"/>
      <c r="AO835" s="85"/>
      <c r="AP835" s="85"/>
      <c r="AQ835" s="85"/>
      <c r="AR835" s="85"/>
      <c r="AS835" s="85"/>
      <c r="AT835" s="85"/>
      <c r="AU835" s="85"/>
      <c r="AV835" s="85"/>
      <c r="AW835" s="85"/>
      <c r="AX835" s="85"/>
      <c r="AY835" s="85"/>
      <c r="AZ835" s="85"/>
      <c r="BA835" s="85"/>
      <c r="BB835" s="85"/>
      <c r="BC835" s="85"/>
      <c r="BD835" s="85"/>
      <c r="BE835" s="85"/>
      <c r="BF835" s="85"/>
      <c r="BG835" s="85"/>
      <c r="BH835" s="85"/>
      <c r="BI835" s="85"/>
      <c r="BJ835" s="85"/>
      <c r="BK835" s="85"/>
      <c r="BL835" s="85"/>
      <c r="BM835" s="85"/>
      <c r="BN835" s="85"/>
      <c r="BO835" s="85"/>
      <c r="BP835" s="85"/>
      <c r="BQ835" s="85"/>
      <c r="BR835" s="85"/>
      <c r="BS835" s="85"/>
      <c r="BT835" s="85"/>
      <c r="BU835" s="85"/>
      <c r="BV835" s="85"/>
      <c r="BW835" s="85"/>
      <c r="BX835" s="85"/>
      <c r="BY835" s="85"/>
      <c r="BZ835" s="85"/>
      <c r="CA835" s="85"/>
      <c r="CB835" s="85"/>
    </row>
    <row r="836" spans="1:172" s="79" customFormat="1" ht="31.5" x14ac:dyDescent="0.25">
      <c r="A836" s="47"/>
      <c r="B836" s="15" t="s">
        <v>280</v>
      </c>
      <c r="C836" s="64"/>
      <c r="D836" s="48"/>
      <c r="E836" s="69">
        <v>6.2</v>
      </c>
      <c r="F836" s="48"/>
      <c r="G836" s="69"/>
      <c r="H836" s="48"/>
      <c r="I836" s="69"/>
      <c r="J836" s="40"/>
      <c r="K836" s="21"/>
      <c r="L836" s="85"/>
      <c r="M836" s="85"/>
      <c r="N836" s="85"/>
      <c r="O836" s="85"/>
      <c r="P836" s="85"/>
      <c r="Q836" s="85"/>
      <c r="R836" s="85"/>
      <c r="S836" s="85"/>
      <c r="T836" s="85"/>
      <c r="U836" s="85"/>
      <c r="V836" s="85"/>
      <c r="W836" s="85"/>
      <c r="X836" s="85"/>
      <c r="Y836" s="85"/>
      <c r="Z836" s="85"/>
      <c r="AA836" s="85"/>
      <c r="AB836" s="85"/>
      <c r="AC836" s="85"/>
      <c r="AD836" s="85"/>
      <c r="AE836" s="85"/>
      <c r="AF836" s="85"/>
      <c r="AG836" s="85"/>
      <c r="AH836" s="85"/>
      <c r="AI836" s="85"/>
      <c r="AJ836" s="85"/>
      <c r="AK836" s="85"/>
      <c r="AL836" s="85"/>
      <c r="AM836" s="85"/>
      <c r="AN836" s="85"/>
      <c r="AO836" s="85"/>
      <c r="AP836" s="85"/>
      <c r="AQ836" s="85"/>
      <c r="AR836" s="85"/>
      <c r="AS836" s="85"/>
      <c r="AT836" s="85"/>
      <c r="AU836" s="85"/>
      <c r="AV836" s="85"/>
      <c r="AW836" s="85"/>
      <c r="AX836" s="85"/>
      <c r="AY836" s="85"/>
      <c r="AZ836" s="85"/>
      <c r="BA836" s="85"/>
      <c r="BB836" s="85"/>
      <c r="BC836" s="85"/>
      <c r="BD836" s="85"/>
      <c r="BE836" s="85"/>
      <c r="BF836" s="85"/>
      <c r="BG836" s="85"/>
      <c r="BH836" s="85"/>
      <c r="BI836" s="85"/>
      <c r="BJ836" s="85"/>
      <c r="BK836" s="85"/>
      <c r="BL836" s="85"/>
      <c r="BM836" s="85"/>
      <c r="BN836" s="85"/>
      <c r="BO836" s="85"/>
      <c r="BP836" s="85"/>
      <c r="BQ836" s="85"/>
      <c r="BR836" s="85"/>
      <c r="BS836" s="85"/>
      <c r="BT836" s="85"/>
      <c r="BU836" s="85"/>
      <c r="BV836" s="85"/>
      <c r="BW836" s="85"/>
      <c r="BX836" s="85"/>
      <c r="BY836" s="85"/>
      <c r="BZ836" s="85"/>
      <c r="CA836" s="85"/>
      <c r="CB836" s="85"/>
    </row>
    <row r="837" spans="1:172" s="79" customFormat="1" x14ac:dyDescent="0.25">
      <c r="A837" s="47"/>
      <c r="B837" s="15" t="s">
        <v>53</v>
      </c>
      <c r="C837" s="64"/>
      <c r="D837" s="48">
        <v>13.1</v>
      </c>
      <c r="E837" s="69">
        <v>11</v>
      </c>
      <c r="F837" s="48"/>
      <c r="G837" s="69"/>
      <c r="H837" s="48"/>
      <c r="I837" s="69"/>
      <c r="J837" s="40"/>
      <c r="K837" s="21"/>
      <c r="L837" s="85"/>
      <c r="M837" s="85"/>
      <c r="N837" s="85"/>
      <c r="O837" s="85"/>
      <c r="P837" s="85"/>
      <c r="Q837" s="85"/>
      <c r="R837" s="85"/>
      <c r="S837" s="85"/>
      <c r="T837" s="85"/>
      <c r="U837" s="85"/>
      <c r="V837" s="85"/>
      <c r="W837" s="85"/>
      <c r="X837" s="85"/>
      <c r="Y837" s="85"/>
      <c r="Z837" s="85"/>
      <c r="AA837" s="85"/>
      <c r="AB837" s="85"/>
      <c r="AC837" s="85"/>
      <c r="AD837" s="85"/>
      <c r="AE837" s="85"/>
      <c r="AF837" s="85"/>
      <c r="AG837" s="85"/>
      <c r="AH837" s="85"/>
      <c r="AI837" s="85"/>
      <c r="AJ837" s="85"/>
      <c r="AK837" s="85"/>
      <c r="AL837" s="85"/>
      <c r="AM837" s="85"/>
      <c r="AN837" s="85"/>
      <c r="AO837" s="85"/>
      <c r="AP837" s="85"/>
      <c r="AQ837" s="85"/>
      <c r="AR837" s="85"/>
      <c r="AS837" s="85"/>
      <c r="AT837" s="85"/>
      <c r="AU837" s="85"/>
      <c r="AV837" s="85"/>
      <c r="AW837" s="85"/>
      <c r="AX837" s="85"/>
      <c r="AY837" s="85"/>
      <c r="AZ837" s="85"/>
      <c r="BA837" s="85"/>
      <c r="BB837" s="85"/>
      <c r="BC837" s="85"/>
      <c r="BD837" s="85"/>
      <c r="BE837" s="85"/>
      <c r="BF837" s="85"/>
      <c r="BG837" s="85"/>
      <c r="BH837" s="85"/>
      <c r="BI837" s="85"/>
      <c r="BJ837" s="85"/>
      <c r="BK837" s="85"/>
      <c r="BL837" s="85"/>
      <c r="BM837" s="85"/>
      <c r="BN837" s="85"/>
      <c r="BO837" s="85"/>
      <c r="BP837" s="85"/>
      <c r="BQ837" s="85"/>
      <c r="BR837" s="85"/>
      <c r="BS837" s="85"/>
      <c r="BT837" s="85"/>
      <c r="BU837" s="85"/>
      <c r="BV837" s="85"/>
      <c r="BW837" s="85"/>
      <c r="BX837" s="85"/>
      <c r="BY837" s="85"/>
      <c r="BZ837" s="85"/>
      <c r="CA837" s="85"/>
      <c r="CB837" s="85"/>
    </row>
    <row r="838" spans="1:172" s="79" customFormat="1" ht="31.5" x14ac:dyDescent="0.25">
      <c r="A838" s="47"/>
      <c r="B838" s="15" t="s">
        <v>281</v>
      </c>
      <c r="C838" s="64"/>
      <c r="D838" s="48"/>
      <c r="E838" s="69">
        <v>5.5</v>
      </c>
      <c r="F838" s="48"/>
      <c r="G838" s="69"/>
      <c r="H838" s="48"/>
      <c r="I838" s="69"/>
      <c r="J838" s="40"/>
      <c r="K838" s="21"/>
      <c r="L838" s="85"/>
      <c r="M838" s="85"/>
      <c r="N838" s="85"/>
      <c r="O838" s="85"/>
      <c r="P838" s="85"/>
      <c r="Q838" s="85"/>
      <c r="R838" s="85"/>
      <c r="S838" s="85"/>
      <c r="T838" s="85"/>
      <c r="U838" s="85"/>
      <c r="V838" s="85"/>
      <c r="W838" s="85"/>
      <c r="X838" s="85"/>
      <c r="Y838" s="85"/>
      <c r="Z838" s="85"/>
      <c r="AA838" s="85"/>
      <c r="AB838" s="85"/>
      <c r="AC838" s="85"/>
      <c r="AD838" s="85"/>
      <c r="AE838" s="85"/>
      <c r="AF838" s="85"/>
      <c r="AG838" s="85"/>
      <c r="AH838" s="85"/>
      <c r="AI838" s="85"/>
      <c r="AJ838" s="85"/>
      <c r="AK838" s="85"/>
      <c r="AL838" s="85"/>
      <c r="AM838" s="85"/>
      <c r="AN838" s="85"/>
      <c r="AO838" s="85"/>
      <c r="AP838" s="85"/>
      <c r="AQ838" s="85"/>
      <c r="AR838" s="85"/>
      <c r="AS838" s="85"/>
      <c r="AT838" s="85"/>
      <c r="AU838" s="85"/>
      <c r="AV838" s="85"/>
      <c r="AW838" s="85"/>
      <c r="AX838" s="85"/>
      <c r="AY838" s="85"/>
      <c r="AZ838" s="85"/>
      <c r="BA838" s="85"/>
      <c r="BB838" s="85"/>
      <c r="BC838" s="85"/>
      <c r="BD838" s="85"/>
      <c r="BE838" s="85"/>
      <c r="BF838" s="85"/>
      <c r="BG838" s="85"/>
      <c r="BH838" s="85"/>
      <c r="BI838" s="85"/>
      <c r="BJ838" s="85"/>
      <c r="BK838" s="85"/>
      <c r="BL838" s="85"/>
      <c r="BM838" s="85"/>
      <c r="BN838" s="85"/>
      <c r="BO838" s="85"/>
      <c r="BP838" s="85"/>
      <c r="BQ838" s="85"/>
      <c r="BR838" s="85"/>
      <c r="BS838" s="85"/>
      <c r="BT838" s="85"/>
      <c r="BU838" s="85"/>
      <c r="BV838" s="85"/>
      <c r="BW838" s="85"/>
      <c r="BX838" s="85"/>
      <c r="BY838" s="85"/>
      <c r="BZ838" s="85"/>
      <c r="CA838" s="85"/>
      <c r="CB838" s="85"/>
    </row>
    <row r="839" spans="1:172" s="79" customFormat="1" x14ac:dyDescent="0.25">
      <c r="A839" s="47"/>
      <c r="B839" s="15" t="s">
        <v>27</v>
      </c>
      <c r="C839" s="64"/>
      <c r="D839" s="48">
        <v>0.2</v>
      </c>
      <c r="E839" s="69">
        <v>0.2</v>
      </c>
      <c r="F839" s="48"/>
      <c r="G839" s="69"/>
      <c r="H839" s="48"/>
      <c r="I839" s="69"/>
      <c r="J839" s="40"/>
      <c r="K839" s="21"/>
      <c r="L839" s="85"/>
      <c r="M839" s="85"/>
      <c r="N839" s="85"/>
      <c r="O839" s="85"/>
      <c r="P839" s="85"/>
      <c r="Q839" s="85"/>
      <c r="R839" s="85"/>
      <c r="S839" s="85"/>
      <c r="T839" s="85"/>
      <c r="U839" s="85"/>
      <c r="V839" s="85"/>
      <c r="W839" s="85"/>
      <c r="X839" s="85"/>
      <c r="Y839" s="85"/>
      <c r="Z839" s="85"/>
      <c r="AA839" s="85"/>
      <c r="AB839" s="85"/>
      <c r="AC839" s="85"/>
      <c r="AD839" s="85"/>
      <c r="AE839" s="85"/>
      <c r="AF839" s="85"/>
      <c r="AG839" s="85"/>
      <c r="AH839" s="85"/>
      <c r="AI839" s="85"/>
      <c r="AJ839" s="85"/>
      <c r="AK839" s="85"/>
      <c r="AL839" s="85"/>
      <c r="AM839" s="85"/>
      <c r="AN839" s="85"/>
      <c r="AO839" s="85"/>
      <c r="AP839" s="85"/>
      <c r="AQ839" s="85"/>
      <c r="AR839" s="85"/>
      <c r="AS839" s="85"/>
      <c r="AT839" s="85"/>
      <c r="AU839" s="85"/>
      <c r="AV839" s="85"/>
      <c r="AW839" s="85"/>
      <c r="AX839" s="85"/>
      <c r="AY839" s="85"/>
      <c r="AZ839" s="85"/>
      <c r="BA839" s="85"/>
      <c r="BB839" s="85"/>
      <c r="BC839" s="85"/>
      <c r="BD839" s="85"/>
      <c r="BE839" s="85"/>
      <c r="BF839" s="85"/>
      <c r="BG839" s="85"/>
      <c r="BH839" s="85"/>
      <c r="BI839" s="85"/>
      <c r="BJ839" s="85"/>
      <c r="BK839" s="85"/>
      <c r="BL839" s="85"/>
      <c r="BM839" s="85"/>
      <c r="BN839" s="85"/>
      <c r="BO839" s="85"/>
      <c r="BP839" s="85"/>
      <c r="BQ839" s="85"/>
      <c r="BR839" s="85"/>
      <c r="BS839" s="85"/>
      <c r="BT839" s="85"/>
      <c r="BU839" s="85"/>
      <c r="BV839" s="85"/>
      <c r="BW839" s="85"/>
      <c r="BX839" s="85"/>
      <c r="BY839" s="85"/>
      <c r="BZ839" s="85"/>
      <c r="CA839" s="85"/>
      <c r="CB839" s="85"/>
    </row>
    <row r="840" spans="1:172" s="61" customFormat="1" x14ac:dyDescent="0.25">
      <c r="A840" s="134" t="s">
        <v>160</v>
      </c>
      <c r="B840" s="15"/>
      <c r="C840" s="48">
        <v>150</v>
      </c>
      <c r="D840" s="17"/>
      <c r="E840" s="51"/>
      <c r="F840" s="104">
        <v>0.15</v>
      </c>
      <c r="G840" s="82">
        <v>0.09</v>
      </c>
      <c r="H840" s="81">
        <v>21.5</v>
      </c>
      <c r="I840" s="135">
        <v>87</v>
      </c>
      <c r="J840" s="83" t="s">
        <v>161</v>
      </c>
      <c r="K840" s="21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  <c r="AA840" s="60"/>
      <c r="AB840" s="60"/>
      <c r="AC840" s="60"/>
      <c r="AD840" s="60"/>
      <c r="AE840" s="60"/>
      <c r="AF840" s="60"/>
      <c r="AG840" s="60"/>
      <c r="AH840" s="60"/>
      <c r="AI840" s="60"/>
      <c r="AJ840" s="60"/>
      <c r="AK840" s="60"/>
      <c r="AL840" s="60"/>
      <c r="AM840" s="60"/>
      <c r="AN840" s="60"/>
      <c r="AO840" s="60"/>
      <c r="AP840" s="60"/>
      <c r="AQ840" s="60"/>
      <c r="AR840" s="60"/>
      <c r="AS840" s="60"/>
      <c r="AT840" s="60"/>
      <c r="AU840" s="60"/>
      <c r="AV840" s="60"/>
      <c r="AW840" s="60"/>
      <c r="AX840" s="60"/>
      <c r="AY840" s="60"/>
      <c r="AZ840" s="60"/>
      <c r="BA840" s="60"/>
      <c r="BB840" s="60"/>
      <c r="BC840" s="60"/>
      <c r="BD840" s="60"/>
      <c r="BE840" s="60"/>
      <c r="BF840" s="60"/>
      <c r="BG840" s="60"/>
      <c r="BH840" s="60"/>
      <c r="BI840" s="60"/>
      <c r="BJ840" s="60"/>
      <c r="BK840" s="60"/>
      <c r="BL840" s="60"/>
      <c r="BM840" s="60"/>
      <c r="BN840" s="60"/>
      <c r="BO840" s="60"/>
      <c r="BP840" s="60"/>
      <c r="BQ840" s="60"/>
      <c r="BR840" s="60"/>
      <c r="BS840" s="60"/>
      <c r="BT840" s="60"/>
      <c r="BU840" s="60"/>
      <c r="BV840" s="60"/>
      <c r="BW840" s="60"/>
      <c r="BX840" s="60"/>
      <c r="BY840" s="60"/>
      <c r="BZ840" s="60"/>
      <c r="CA840" s="60"/>
      <c r="CB840" s="60"/>
    </row>
    <row r="841" spans="1:172" s="61" customFormat="1" x14ac:dyDescent="0.25">
      <c r="A841" s="134"/>
      <c r="B841" s="15" t="s">
        <v>162</v>
      </c>
      <c r="C841" s="48"/>
      <c r="D841" s="17">
        <v>15.3</v>
      </c>
      <c r="E841" s="51">
        <v>15</v>
      </c>
      <c r="F841" s="104"/>
      <c r="G841" s="48"/>
      <c r="H841" s="69"/>
      <c r="I841" s="135"/>
      <c r="J841" s="83"/>
      <c r="K841" s="21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  <c r="AA841" s="60"/>
      <c r="AB841" s="60"/>
      <c r="AC841" s="60"/>
      <c r="AD841" s="60"/>
      <c r="AE841" s="60"/>
      <c r="AF841" s="60"/>
      <c r="AG841" s="60"/>
      <c r="AH841" s="60"/>
      <c r="AI841" s="60"/>
      <c r="AJ841" s="60"/>
      <c r="AK841" s="60"/>
      <c r="AL841" s="60"/>
      <c r="AM841" s="60"/>
      <c r="AN841" s="60"/>
      <c r="AO841" s="60"/>
      <c r="AP841" s="60"/>
      <c r="AQ841" s="60"/>
      <c r="AR841" s="60"/>
      <c r="AS841" s="60"/>
      <c r="AT841" s="60"/>
      <c r="AU841" s="60"/>
      <c r="AV841" s="60"/>
      <c r="AW841" s="60"/>
      <c r="AX841" s="60"/>
      <c r="AY841" s="60"/>
      <c r="AZ841" s="60"/>
      <c r="BA841" s="60"/>
      <c r="BB841" s="60"/>
      <c r="BC841" s="60"/>
      <c r="BD841" s="60"/>
      <c r="BE841" s="60"/>
      <c r="BF841" s="60"/>
      <c r="BG841" s="60"/>
      <c r="BH841" s="60"/>
      <c r="BI841" s="60"/>
      <c r="BJ841" s="60"/>
      <c r="BK841" s="60"/>
      <c r="BL841" s="60"/>
      <c r="BM841" s="60"/>
      <c r="BN841" s="60"/>
      <c r="BO841" s="60"/>
      <c r="BP841" s="60"/>
      <c r="BQ841" s="60"/>
      <c r="BR841" s="60"/>
      <c r="BS841" s="60"/>
      <c r="BT841" s="60"/>
      <c r="BU841" s="60"/>
      <c r="BV841" s="60"/>
      <c r="BW841" s="60"/>
      <c r="BX841" s="60"/>
      <c r="BY841" s="60"/>
      <c r="BZ841" s="60"/>
      <c r="CA841" s="60"/>
      <c r="CB841" s="60"/>
    </row>
    <row r="842" spans="1:172" s="61" customFormat="1" x14ac:dyDescent="0.25">
      <c r="A842" s="134"/>
      <c r="B842" s="15" t="s">
        <v>25</v>
      </c>
      <c r="C842" s="48"/>
      <c r="D842" s="17">
        <v>150</v>
      </c>
      <c r="E842" s="51">
        <v>150</v>
      </c>
      <c r="F842" s="104"/>
      <c r="G842" s="48"/>
      <c r="H842" s="69"/>
      <c r="I842" s="135"/>
      <c r="J842" s="83"/>
      <c r="K842" s="21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  <c r="AA842" s="60"/>
      <c r="AB842" s="60"/>
      <c r="AC842" s="60"/>
      <c r="AD842" s="60"/>
      <c r="AE842" s="60"/>
      <c r="AF842" s="60"/>
      <c r="AG842" s="60"/>
      <c r="AH842" s="60"/>
      <c r="AI842" s="60"/>
      <c r="AJ842" s="60"/>
      <c r="AK842" s="60"/>
      <c r="AL842" s="60"/>
      <c r="AM842" s="60"/>
      <c r="AN842" s="60"/>
      <c r="AO842" s="60"/>
      <c r="AP842" s="60"/>
      <c r="AQ842" s="60"/>
      <c r="AR842" s="60"/>
      <c r="AS842" s="60"/>
      <c r="AT842" s="60"/>
      <c r="AU842" s="60"/>
      <c r="AV842" s="60"/>
      <c r="AW842" s="60"/>
      <c r="AX842" s="60"/>
      <c r="AY842" s="60"/>
      <c r="AZ842" s="60"/>
      <c r="BA842" s="60"/>
      <c r="BB842" s="60"/>
      <c r="BC842" s="60"/>
      <c r="BD842" s="60"/>
      <c r="BE842" s="60"/>
      <c r="BF842" s="60"/>
      <c r="BG842" s="60"/>
      <c r="BH842" s="60"/>
      <c r="BI842" s="60"/>
      <c r="BJ842" s="60"/>
      <c r="BK842" s="60"/>
      <c r="BL842" s="60"/>
      <c r="BM842" s="60"/>
      <c r="BN842" s="60"/>
      <c r="BO842" s="60"/>
      <c r="BP842" s="60"/>
      <c r="BQ842" s="60"/>
      <c r="BR842" s="60"/>
      <c r="BS842" s="60"/>
      <c r="BT842" s="60"/>
      <c r="BU842" s="60"/>
      <c r="BV842" s="60"/>
      <c r="BW842" s="60"/>
      <c r="BX842" s="60"/>
      <c r="BY842" s="60"/>
      <c r="BZ842" s="60"/>
      <c r="CA842" s="60"/>
      <c r="CB842" s="60"/>
    </row>
    <row r="843" spans="1:172" s="61" customFormat="1" x14ac:dyDescent="0.25">
      <c r="A843" s="134"/>
      <c r="B843" s="15" t="s">
        <v>74</v>
      </c>
      <c r="C843" s="48"/>
      <c r="D843" s="17">
        <v>4</v>
      </c>
      <c r="E843" s="51">
        <v>4</v>
      </c>
      <c r="F843" s="104"/>
      <c r="G843" s="48"/>
      <c r="H843" s="69"/>
      <c r="I843" s="135"/>
      <c r="J843" s="83"/>
      <c r="K843" s="21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  <c r="AA843" s="60"/>
      <c r="AB843" s="60"/>
      <c r="AC843" s="60"/>
      <c r="AD843" s="60"/>
      <c r="AE843" s="60"/>
      <c r="AF843" s="60"/>
      <c r="AG843" s="60"/>
      <c r="AH843" s="60"/>
      <c r="AI843" s="60"/>
      <c r="AJ843" s="60"/>
      <c r="AK843" s="60"/>
      <c r="AL843" s="60"/>
      <c r="AM843" s="60"/>
      <c r="AN843" s="60"/>
      <c r="AO843" s="60"/>
      <c r="AP843" s="60"/>
      <c r="AQ843" s="60"/>
      <c r="AR843" s="60"/>
      <c r="AS843" s="60"/>
      <c r="AT843" s="60"/>
      <c r="AU843" s="60"/>
      <c r="AV843" s="60"/>
      <c r="AW843" s="60"/>
      <c r="AX843" s="60"/>
      <c r="AY843" s="60"/>
      <c r="AZ843" s="60"/>
      <c r="BA843" s="60"/>
      <c r="BB843" s="60"/>
      <c r="BC843" s="60"/>
      <c r="BD843" s="60"/>
      <c r="BE843" s="60"/>
      <c r="BF843" s="60"/>
      <c r="BG843" s="60"/>
      <c r="BH843" s="60"/>
      <c r="BI843" s="60"/>
      <c r="BJ843" s="60"/>
      <c r="BK843" s="60"/>
      <c r="BL843" s="60"/>
      <c r="BM843" s="60"/>
      <c r="BN843" s="60"/>
      <c r="BO843" s="60"/>
      <c r="BP843" s="60"/>
      <c r="BQ843" s="60"/>
      <c r="BR843" s="60"/>
      <c r="BS843" s="60"/>
      <c r="BT843" s="60"/>
      <c r="BU843" s="60"/>
      <c r="BV843" s="60"/>
      <c r="BW843" s="60"/>
      <c r="BX843" s="60"/>
      <c r="BY843" s="60"/>
      <c r="BZ843" s="60"/>
      <c r="CA843" s="60"/>
      <c r="CB843" s="60"/>
    </row>
    <row r="844" spans="1:172" s="53" customFormat="1" x14ac:dyDescent="0.25">
      <c r="A844" s="47" t="s">
        <v>75</v>
      </c>
      <c r="B844" s="15"/>
      <c r="C844" s="48">
        <v>30</v>
      </c>
      <c r="D844" s="48">
        <v>30</v>
      </c>
      <c r="E844" s="69">
        <v>30</v>
      </c>
      <c r="F844" s="48">
        <v>1.5</v>
      </c>
      <c r="G844" s="69">
        <v>0.3</v>
      </c>
      <c r="H844" s="48">
        <v>14.3</v>
      </c>
      <c r="I844" s="69">
        <v>66</v>
      </c>
      <c r="J844" s="40"/>
      <c r="K844" s="21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  <c r="AA844" s="20"/>
      <c r="AB844" s="20"/>
      <c r="AC844" s="20"/>
      <c r="AD844" s="20"/>
      <c r="AE844" s="20"/>
      <c r="AF844" s="20"/>
      <c r="AG844" s="20"/>
      <c r="AH844" s="20"/>
      <c r="AI844" s="20"/>
      <c r="AJ844" s="20"/>
      <c r="AK844" s="20"/>
      <c r="AL844" s="20"/>
      <c r="AM844" s="20"/>
      <c r="AN844" s="20"/>
      <c r="AO844" s="20"/>
      <c r="AP844" s="20"/>
      <c r="AQ844" s="20"/>
      <c r="AR844" s="20"/>
      <c r="AS844" s="20"/>
      <c r="AT844" s="20"/>
      <c r="AU844" s="20"/>
      <c r="AV844" s="20"/>
      <c r="AW844" s="20"/>
      <c r="AX844" s="20"/>
      <c r="AY844" s="20"/>
      <c r="AZ844" s="20"/>
      <c r="BA844" s="20"/>
      <c r="BB844" s="20"/>
      <c r="BC844" s="20"/>
      <c r="BD844" s="20"/>
      <c r="BE844" s="20"/>
      <c r="BF844" s="20"/>
      <c r="BG844" s="20"/>
      <c r="BH844" s="20"/>
      <c r="BI844" s="20"/>
      <c r="BJ844" s="20"/>
      <c r="BK844" s="20"/>
      <c r="BL844" s="20"/>
      <c r="BM844" s="20"/>
      <c r="BN844" s="20"/>
      <c r="BO844" s="20"/>
      <c r="BP844" s="20"/>
      <c r="BQ844" s="20"/>
      <c r="BR844" s="20"/>
      <c r="BS844" s="20"/>
      <c r="BT844" s="20"/>
      <c r="BU844" s="20"/>
      <c r="BV844" s="20"/>
      <c r="BW844" s="20"/>
      <c r="BX844" s="20"/>
      <c r="BY844" s="20"/>
      <c r="BZ844" s="20"/>
      <c r="CA844" s="20"/>
      <c r="CB844" s="20"/>
    </row>
    <row r="845" spans="1:172" s="53" customFormat="1" x14ac:dyDescent="0.25">
      <c r="A845" s="66" t="s">
        <v>39</v>
      </c>
      <c r="B845" s="67"/>
      <c r="C845" s="68">
        <v>565</v>
      </c>
      <c r="D845" s="347"/>
      <c r="E845" s="68"/>
      <c r="F845" s="45">
        <f>SUM(F807:F844)</f>
        <v>15.65</v>
      </c>
      <c r="G845" s="45">
        <f>SUM(G807:G844)</f>
        <v>16.690000000000001</v>
      </c>
      <c r="H845" s="45">
        <f>SUM(H807:H844)</f>
        <v>74.5</v>
      </c>
      <c r="I845" s="45">
        <f>SUM(I807:I844)</f>
        <v>507.6</v>
      </c>
      <c r="J845" s="363"/>
      <c r="K845" s="21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  <c r="AA845" s="20"/>
      <c r="AB845" s="20"/>
      <c r="AC845" s="20"/>
      <c r="AD845" s="20"/>
      <c r="AE845" s="20"/>
      <c r="AF845" s="20"/>
      <c r="AG845" s="20"/>
      <c r="AH845" s="20"/>
      <c r="AI845" s="20"/>
      <c r="AJ845" s="20"/>
      <c r="AK845" s="20"/>
      <c r="AL845" s="20"/>
      <c r="AM845" s="20"/>
      <c r="AN845" s="20"/>
      <c r="AO845" s="20"/>
      <c r="AP845" s="20"/>
      <c r="AQ845" s="20"/>
      <c r="AR845" s="20"/>
      <c r="AS845" s="20"/>
      <c r="AT845" s="20"/>
      <c r="AU845" s="20"/>
      <c r="AV845" s="20"/>
      <c r="AW845" s="20"/>
      <c r="AX845" s="20"/>
      <c r="AY845" s="20"/>
      <c r="AZ845" s="20"/>
      <c r="BA845" s="20"/>
      <c r="BB845" s="20"/>
      <c r="BC845" s="20"/>
      <c r="BD845" s="20"/>
      <c r="BE845" s="20"/>
      <c r="BF845" s="20"/>
      <c r="BG845" s="20"/>
      <c r="BH845" s="20"/>
      <c r="BI845" s="20"/>
      <c r="BJ845" s="20"/>
      <c r="BK845" s="20"/>
      <c r="BL845" s="20"/>
      <c r="BM845" s="20"/>
      <c r="BN845" s="20"/>
      <c r="BO845" s="20"/>
      <c r="BP845" s="20"/>
      <c r="BQ845" s="20"/>
      <c r="BR845" s="20"/>
      <c r="BS845" s="20"/>
      <c r="BT845" s="20"/>
      <c r="BU845" s="20"/>
      <c r="BV845" s="20"/>
      <c r="BW845" s="20"/>
      <c r="BX845" s="20"/>
      <c r="BY845" s="20"/>
      <c r="BZ845" s="20"/>
      <c r="CA845" s="20"/>
      <c r="CB845" s="20"/>
    </row>
    <row r="846" spans="1:172" s="53" customFormat="1" x14ac:dyDescent="0.25">
      <c r="A846" s="71"/>
      <c r="B846" s="72" t="s">
        <v>76</v>
      </c>
      <c r="C846" s="336"/>
      <c r="D846" s="73"/>
      <c r="E846" s="348"/>
      <c r="F846" s="29"/>
      <c r="G846" s="30"/>
      <c r="H846" s="74"/>
      <c r="I846" s="29"/>
      <c r="J846" s="31"/>
      <c r="K846" s="21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  <c r="AA846" s="20"/>
      <c r="AB846" s="20"/>
      <c r="AC846" s="20"/>
      <c r="AD846" s="20"/>
      <c r="AE846" s="20"/>
      <c r="AF846" s="20"/>
      <c r="AG846" s="20"/>
      <c r="AH846" s="20"/>
      <c r="AI846" s="20"/>
      <c r="AJ846" s="20"/>
      <c r="AK846" s="20"/>
      <c r="AL846" s="20"/>
      <c r="AM846" s="20"/>
      <c r="AN846" s="20"/>
      <c r="AO846" s="20"/>
      <c r="AP846" s="20"/>
      <c r="AQ846" s="20"/>
      <c r="AR846" s="20"/>
      <c r="AS846" s="20"/>
      <c r="AT846" s="20"/>
      <c r="AU846" s="20"/>
      <c r="AV846" s="20"/>
      <c r="AW846" s="20"/>
      <c r="AX846" s="20"/>
      <c r="AY846" s="20"/>
      <c r="AZ846" s="20"/>
      <c r="BA846" s="20"/>
      <c r="BB846" s="20"/>
      <c r="BC846" s="20"/>
      <c r="BD846" s="20"/>
      <c r="BE846" s="20"/>
      <c r="BF846" s="20"/>
      <c r="BG846" s="20"/>
      <c r="BH846" s="20"/>
      <c r="BI846" s="20"/>
      <c r="BJ846" s="20"/>
      <c r="BK846" s="20"/>
      <c r="BL846" s="20"/>
      <c r="BM846" s="20"/>
      <c r="BN846" s="20"/>
      <c r="BO846" s="20"/>
      <c r="BP846" s="20"/>
      <c r="BQ846" s="20"/>
      <c r="BR846" s="20"/>
      <c r="BS846" s="20"/>
      <c r="BT846" s="20"/>
      <c r="BU846" s="20"/>
      <c r="BV846" s="20"/>
      <c r="BW846" s="20"/>
      <c r="BX846" s="20"/>
      <c r="BY846" s="20"/>
      <c r="BZ846" s="20"/>
      <c r="CA846" s="20"/>
      <c r="CB846" s="20"/>
    </row>
    <row r="847" spans="1:172" s="130" customFormat="1" x14ac:dyDescent="0.25">
      <c r="A847" s="54" t="s">
        <v>125</v>
      </c>
      <c r="B847" s="21"/>
      <c r="C847" s="55">
        <v>21</v>
      </c>
      <c r="D847" s="25"/>
      <c r="E847" s="55"/>
      <c r="F847" s="59">
        <v>0.5</v>
      </c>
      <c r="G847" s="59">
        <v>3</v>
      </c>
      <c r="H847" s="59">
        <v>27.5</v>
      </c>
      <c r="I847" s="24">
        <v>120</v>
      </c>
      <c r="J847" s="129"/>
      <c r="K847" s="21"/>
      <c r="L847" s="124"/>
      <c r="M847" s="124"/>
      <c r="N847" s="124"/>
      <c r="O847" s="124"/>
      <c r="P847" s="124"/>
      <c r="Q847" s="124"/>
      <c r="R847" s="124"/>
      <c r="S847" s="124"/>
      <c r="T847" s="124"/>
      <c r="U847" s="124"/>
      <c r="V847" s="124"/>
      <c r="W847" s="124"/>
      <c r="X847" s="124"/>
      <c r="Y847" s="124"/>
      <c r="Z847" s="124"/>
      <c r="AA847" s="124"/>
      <c r="AB847" s="124"/>
      <c r="AC847" s="124"/>
      <c r="AD847" s="124"/>
      <c r="AE847" s="124"/>
      <c r="AF847" s="124"/>
      <c r="AG847" s="124"/>
      <c r="AH847" s="124"/>
      <c r="AI847" s="124"/>
      <c r="AJ847" s="124"/>
      <c r="AK847" s="124"/>
      <c r="AL847" s="124"/>
      <c r="AM847" s="124"/>
      <c r="AN847" s="124"/>
      <c r="AO847" s="124"/>
      <c r="AP847" s="124"/>
      <c r="AQ847" s="124"/>
      <c r="AR847" s="124"/>
      <c r="AS847" s="124"/>
      <c r="AT847" s="124"/>
      <c r="AU847" s="124"/>
      <c r="AV847" s="124"/>
      <c r="AW847" s="124"/>
      <c r="AX847" s="124"/>
      <c r="AY847" s="124"/>
      <c r="AZ847" s="124"/>
      <c r="BA847" s="124"/>
      <c r="BB847" s="124"/>
      <c r="BC847" s="124"/>
      <c r="BD847" s="124"/>
      <c r="BE847" s="124"/>
      <c r="BF847" s="124"/>
      <c r="BG847" s="124"/>
      <c r="BH847" s="124"/>
      <c r="BI847" s="124"/>
      <c r="BJ847" s="124"/>
      <c r="BK847" s="124"/>
      <c r="BL847" s="124"/>
      <c r="BM847" s="124"/>
      <c r="BN847" s="124"/>
      <c r="BO847" s="124"/>
      <c r="BP847" s="124"/>
      <c r="BQ847" s="124"/>
      <c r="BR847" s="124"/>
      <c r="BS847" s="124"/>
      <c r="BT847" s="124"/>
      <c r="BU847" s="124"/>
      <c r="BV847" s="124"/>
      <c r="BW847" s="124"/>
      <c r="BX847" s="124"/>
      <c r="BY847" s="124"/>
      <c r="BZ847" s="124"/>
      <c r="CA847" s="124"/>
      <c r="CB847" s="124"/>
      <c r="CC847" s="125"/>
      <c r="CD847" s="125"/>
      <c r="CE847" s="125"/>
      <c r="CF847" s="125"/>
      <c r="CG847" s="125"/>
      <c r="CH847" s="125"/>
      <c r="CI847" s="125"/>
      <c r="CJ847" s="125"/>
      <c r="CK847" s="125"/>
      <c r="CL847" s="125"/>
      <c r="CM847" s="125"/>
      <c r="CN847" s="125"/>
      <c r="CO847" s="125"/>
      <c r="CP847" s="125"/>
      <c r="CQ847" s="125"/>
      <c r="CR847" s="125"/>
      <c r="CS847" s="125"/>
      <c r="CT847" s="125"/>
      <c r="CU847" s="125"/>
      <c r="CV847" s="125"/>
      <c r="CW847" s="125"/>
      <c r="CX847" s="125"/>
      <c r="CY847" s="125"/>
      <c r="CZ847" s="125"/>
      <c r="DA847" s="125"/>
      <c r="DB847" s="125"/>
      <c r="DC847" s="125"/>
      <c r="DD847" s="125"/>
      <c r="DE847" s="125"/>
      <c r="DF847" s="125"/>
      <c r="DG847" s="125"/>
      <c r="DH847" s="125"/>
      <c r="DI847" s="125"/>
      <c r="DJ847" s="125"/>
      <c r="DK847" s="125"/>
      <c r="DL847" s="125"/>
      <c r="DM847" s="125"/>
      <c r="DN847" s="125"/>
      <c r="DO847" s="125"/>
      <c r="DP847" s="125"/>
      <c r="DQ847" s="125"/>
      <c r="DR847" s="125"/>
      <c r="DS847" s="125"/>
      <c r="DT847" s="125"/>
      <c r="DU847" s="125"/>
      <c r="DV847" s="125"/>
      <c r="DW847" s="125"/>
      <c r="DX847" s="125"/>
      <c r="DY847" s="125"/>
      <c r="DZ847" s="125"/>
      <c r="EA847" s="125"/>
      <c r="EB847" s="125"/>
      <c r="EC847" s="125"/>
      <c r="ED847" s="125"/>
      <c r="EE847" s="125"/>
      <c r="EF847" s="125"/>
      <c r="EG847" s="125"/>
      <c r="EH847" s="125"/>
      <c r="EI847" s="125"/>
      <c r="EJ847" s="125"/>
      <c r="EK847" s="125"/>
      <c r="EL847" s="125"/>
      <c r="EM847" s="125"/>
      <c r="EN847" s="125"/>
      <c r="EO847" s="125"/>
      <c r="EP847" s="125"/>
      <c r="EQ847" s="125"/>
      <c r="ER847" s="125"/>
      <c r="ES847" s="125"/>
      <c r="ET847" s="125"/>
      <c r="EU847" s="125"/>
      <c r="EV847" s="125"/>
      <c r="EW847" s="125"/>
      <c r="EX847" s="125"/>
      <c r="EY847" s="125"/>
      <c r="EZ847" s="125"/>
      <c r="FA847" s="125"/>
      <c r="FB847" s="125"/>
      <c r="FC847" s="125"/>
      <c r="FD847" s="125"/>
      <c r="FE847" s="125"/>
      <c r="FF847" s="125"/>
      <c r="FG847" s="125"/>
      <c r="FH847" s="125"/>
      <c r="FI847" s="125"/>
      <c r="FJ847" s="125"/>
      <c r="FK847" s="125"/>
      <c r="FL847" s="125"/>
      <c r="FM847" s="125"/>
      <c r="FN847" s="125"/>
      <c r="FO847" s="125"/>
      <c r="FP847" s="125"/>
    </row>
    <row r="848" spans="1:172" x14ac:dyDescent="0.25">
      <c r="A848" s="54" t="s">
        <v>192</v>
      </c>
      <c r="B848" s="54"/>
      <c r="C848" s="55"/>
      <c r="D848" s="25">
        <v>21</v>
      </c>
      <c r="E848" s="55">
        <v>21</v>
      </c>
      <c r="F848" s="59"/>
      <c r="G848" s="59"/>
      <c r="H848" s="59"/>
      <c r="I848" s="24"/>
      <c r="J848" s="129"/>
    </row>
    <row r="849" spans="1:172" s="120" customFormat="1" x14ac:dyDescent="0.25">
      <c r="A849" s="47" t="s">
        <v>127</v>
      </c>
      <c r="B849" s="15"/>
      <c r="C849" s="48">
        <v>100</v>
      </c>
      <c r="D849" s="17"/>
      <c r="E849" s="51"/>
      <c r="F849" s="17">
        <v>2.2999999999999998</v>
      </c>
      <c r="G849" s="51">
        <v>2.5</v>
      </c>
      <c r="H849" s="17">
        <v>3.6</v>
      </c>
      <c r="I849" s="51">
        <v>46</v>
      </c>
      <c r="J849" s="40" t="s">
        <v>128</v>
      </c>
      <c r="K849" s="21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  <c r="AA849" s="60"/>
      <c r="AB849" s="60"/>
      <c r="AC849" s="60"/>
      <c r="AD849" s="60"/>
      <c r="AE849" s="60"/>
      <c r="AF849" s="60"/>
      <c r="AG849" s="60"/>
      <c r="AH849" s="60"/>
      <c r="AI849" s="60"/>
      <c r="AJ849" s="60"/>
      <c r="AK849" s="60"/>
      <c r="AL849" s="60"/>
      <c r="AM849" s="60"/>
      <c r="AN849" s="60"/>
      <c r="AO849" s="60"/>
      <c r="AP849" s="60"/>
      <c r="AQ849" s="60"/>
      <c r="AR849" s="60"/>
      <c r="AS849" s="60"/>
      <c r="AT849" s="60"/>
      <c r="AU849" s="60"/>
      <c r="AV849" s="60"/>
      <c r="AW849" s="60"/>
      <c r="AX849" s="60"/>
      <c r="AY849" s="60"/>
      <c r="AZ849" s="60"/>
      <c r="BA849" s="60"/>
      <c r="BB849" s="60"/>
      <c r="BC849" s="60"/>
      <c r="BD849" s="60"/>
      <c r="BE849" s="60"/>
      <c r="BF849" s="60"/>
      <c r="BG849" s="60"/>
      <c r="BH849" s="60"/>
      <c r="BI849" s="60"/>
      <c r="BJ849" s="60"/>
      <c r="BK849" s="60"/>
      <c r="BL849" s="60"/>
      <c r="BM849" s="60"/>
      <c r="BN849" s="60"/>
      <c r="BO849" s="60"/>
      <c r="BP849" s="60"/>
      <c r="BQ849" s="60"/>
      <c r="BR849" s="60"/>
      <c r="BS849" s="60"/>
      <c r="BT849" s="60"/>
      <c r="BU849" s="60"/>
      <c r="BV849" s="60"/>
      <c r="BW849" s="60"/>
      <c r="BX849" s="60"/>
      <c r="BY849" s="60"/>
      <c r="BZ849" s="60"/>
      <c r="CA849" s="60"/>
      <c r="CB849" s="60"/>
      <c r="CC849" s="61"/>
      <c r="CD849" s="61"/>
      <c r="CE849" s="61"/>
      <c r="CF849" s="61"/>
      <c r="CG849" s="61"/>
      <c r="CH849" s="61"/>
      <c r="CI849" s="61"/>
      <c r="CJ849" s="61"/>
      <c r="CK849" s="61"/>
      <c r="CL849" s="61"/>
      <c r="CM849" s="61"/>
      <c r="CN849" s="61"/>
      <c r="CO849" s="61"/>
      <c r="CP849" s="61"/>
      <c r="CQ849" s="61"/>
      <c r="CR849" s="61"/>
      <c r="CS849" s="61"/>
      <c r="CT849" s="61"/>
      <c r="CU849" s="61"/>
      <c r="CV849" s="61"/>
      <c r="CW849" s="61"/>
      <c r="CX849" s="61"/>
      <c r="CY849" s="61"/>
      <c r="CZ849" s="61"/>
      <c r="DA849" s="61"/>
      <c r="DB849" s="61"/>
      <c r="DC849" s="61"/>
      <c r="DD849" s="61"/>
      <c r="DE849" s="61"/>
      <c r="DF849" s="61"/>
      <c r="DG849" s="61"/>
      <c r="DH849" s="61"/>
      <c r="DI849" s="61"/>
      <c r="DJ849" s="61"/>
      <c r="DK849" s="61"/>
      <c r="DL849" s="61"/>
      <c r="DM849" s="61"/>
      <c r="DN849" s="61"/>
      <c r="DO849" s="61"/>
      <c r="DP849" s="61"/>
      <c r="DQ849" s="61"/>
      <c r="DR849" s="61"/>
      <c r="DS849" s="61"/>
      <c r="DT849" s="61"/>
      <c r="DU849" s="61"/>
      <c r="DV849" s="61"/>
      <c r="DW849" s="61"/>
      <c r="DX849" s="61"/>
      <c r="DY849" s="61"/>
      <c r="DZ849" s="61"/>
      <c r="EA849" s="61"/>
      <c r="EB849" s="61"/>
      <c r="EC849" s="61"/>
      <c r="ED849" s="61"/>
      <c r="EE849" s="61"/>
      <c r="EF849" s="61"/>
      <c r="EG849" s="61"/>
      <c r="EH849" s="61"/>
      <c r="EI849" s="61"/>
      <c r="EJ849" s="61"/>
      <c r="EK849" s="61"/>
      <c r="EL849" s="61"/>
      <c r="EM849" s="61"/>
      <c r="EN849" s="61"/>
      <c r="EO849" s="61"/>
      <c r="EP849" s="61"/>
      <c r="EQ849" s="61"/>
      <c r="ER849" s="61"/>
      <c r="ES849" s="61"/>
      <c r="ET849" s="61"/>
      <c r="EU849" s="61"/>
      <c r="EV849" s="61"/>
      <c r="EW849" s="61"/>
      <c r="EX849" s="61"/>
      <c r="EY849" s="61"/>
      <c r="EZ849" s="61"/>
      <c r="FA849" s="61"/>
      <c r="FB849" s="61"/>
      <c r="FC849" s="61"/>
      <c r="FD849" s="61"/>
      <c r="FE849" s="61"/>
      <c r="FF849" s="61"/>
      <c r="FG849" s="61"/>
      <c r="FH849" s="61"/>
      <c r="FI849" s="61"/>
      <c r="FJ849" s="61"/>
      <c r="FK849" s="61"/>
      <c r="FL849" s="61"/>
      <c r="FM849" s="61"/>
      <c r="FN849" s="61"/>
      <c r="FO849" s="61"/>
      <c r="FP849" s="61"/>
    </row>
    <row r="850" spans="1:172" s="120" customFormat="1" x14ac:dyDescent="0.25">
      <c r="A850" s="47"/>
      <c r="B850" s="15" t="s">
        <v>129</v>
      </c>
      <c r="C850" s="48"/>
      <c r="D850" s="17">
        <v>105.36</v>
      </c>
      <c r="E850" s="51">
        <v>100</v>
      </c>
      <c r="F850" s="49"/>
      <c r="G850" s="51"/>
      <c r="H850" s="17"/>
      <c r="I850" s="49"/>
      <c r="J850" s="40"/>
      <c r="K850" s="21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  <c r="AA850" s="60"/>
      <c r="AB850" s="60"/>
      <c r="AC850" s="60"/>
      <c r="AD850" s="60"/>
      <c r="AE850" s="60"/>
      <c r="AF850" s="60"/>
      <c r="AG850" s="60"/>
      <c r="AH850" s="60"/>
      <c r="AI850" s="60"/>
      <c r="AJ850" s="60"/>
      <c r="AK850" s="60"/>
      <c r="AL850" s="60"/>
      <c r="AM850" s="60"/>
      <c r="AN850" s="60"/>
      <c r="AO850" s="60"/>
      <c r="AP850" s="60"/>
      <c r="AQ850" s="60"/>
      <c r="AR850" s="60"/>
      <c r="AS850" s="60"/>
      <c r="AT850" s="60"/>
      <c r="AU850" s="60"/>
      <c r="AV850" s="60"/>
      <c r="AW850" s="60"/>
      <c r="AX850" s="60"/>
      <c r="AY850" s="60"/>
      <c r="AZ850" s="60"/>
      <c r="BA850" s="60"/>
      <c r="BB850" s="60"/>
      <c r="BC850" s="60"/>
      <c r="BD850" s="60"/>
      <c r="BE850" s="60"/>
      <c r="BF850" s="60"/>
      <c r="BG850" s="60"/>
      <c r="BH850" s="60"/>
      <c r="BI850" s="60"/>
      <c r="BJ850" s="60"/>
      <c r="BK850" s="60"/>
      <c r="BL850" s="60"/>
      <c r="BM850" s="60"/>
      <c r="BN850" s="60"/>
      <c r="BO850" s="60"/>
      <c r="BP850" s="60"/>
      <c r="BQ850" s="60"/>
      <c r="BR850" s="60"/>
      <c r="BS850" s="60"/>
      <c r="BT850" s="60"/>
      <c r="BU850" s="60"/>
      <c r="BV850" s="60"/>
      <c r="BW850" s="60"/>
      <c r="BX850" s="60"/>
      <c r="BY850" s="60"/>
      <c r="BZ850" s="60"/>
      <c r="CA850" s="60"/>
      <c r="CB850" s="60"/>
      <c r="CC850" s="61"/>
      <c r="CD850" s="61"/>
      <c r="CE850" s="61"/>
      <c r="CF850" s="61"/>
      <c r="CG850" s="61"/>
      <c r="CH850" s="61"/>
      <c r="CI850" s="61"/>
      <c r="CJ850" s="61"/>
      <c r="CK850" s="61"/>
      <c r="CL850" s="61"/>
      <c r="CM850" s="61"/>
      <c r="CN850" s="61"/>
      <c r="CO850" s="61"/>
      <c r="CP850" s="61"/>
      <c r="CQ850" s="61"/>
      <c r="CR850" s="61"/>
      <c r="CS850" s="61"/>
      <c r="CT850" s="61"/>
      <c r="CU850" s="61"/>
      <c r="CV850" s="61"/>
      <c r="CW850" s="61"/>
      <c r="CX850" s="61"/>
      <c r="CY850" s="61"/>
      <c r="CZ850" s="61"/>
      <c r="DA850" s="61"/>
      <c r="DB850" s="61"/>
      <c r="DC850" s="61"/>
      <c r="DD850" s="61"/>
      <c r="DE850" s="61"/>
      <c r="DF850" s="61"/>
      <c r="DG850" s="61"/>
      <c r="DH850" s="61"/>
      <c r="DI850" s="61"/>
      <c r="DJ850" s="61"/>
      <c r="DK850" s="61"/>
      <c r="DL850" s="61"/>
      <c r="DM850" s="61"/>
      <c r="DN850" s="61"/>
      <c r="DO850" s="61"/>
      <c r="DP850" s="61"/>
      <c r="DQ850" s="61"/>
      <c r="DR850" s="61"/>
      <c r="DS850" s="61"/>
      <c r="DT850" s="61"/>
      <c r="DU850" s="61"/>
      <c r="DV850" s="61"/>
      <c r="DW850" s="61"/>
      <c r="DX850" s="61"/>
      <c r="DY850" s="61"/>
      <c r="DZ850" s="61"/>
      <c r="EA850" s="61"/>
      <c r="EB850" s="61"/>
      <c r="EC850" s="61"/>
      <c r="ED850" s="61"/>
      <c r="EE850" s="61"/>
      <c r="EF850" s="61"/>
      <c r="EG850" s="61"/>
      <c r="EH850" s="61"/>
      <c r="EI850" s="61"/>
      <c r="EJ850" s="61"/>
      <c r="EK850" s="61"/>
      <c r="EL850" s="61"/>
      <c r="EM850" s="61"/>
      <c r="EN850" s="61"/>
      <c r="EO850" s="61"/>
      <c r="EP850" s="61"/>
      <c r="EQ850" s="61"/>
      <c r="ER850" s="61"/>
      <c r="ES850" s="61"/>
      <c r="ET850" s="61"/>
      <c r="EU850" s="61"/>
      <c r="EV850" s="61"/>
      <c r="EW850" s="61"/>
      <c r="EX850" s="61"/>
      <c r="EY850" s="61"/>
      <c r="EZ850" s="61"/>
      <c r="FA850" s="61"/>
      <c r="FB850" s="61"/>
      <c r="FC850" s="61"/>
      <c r="FD850" s="61"/>
      <c r="FE850" s="61"/>
      <c r="FF850" s="61"/>
      <c r="FG850" s="61"/>
      <c r="FH850" s="61"/>
      <c r="FI850" s="61"/>
      <c r="FJ850" s="61"/>
      <c r="FK850" s="61"/>
      <c r="FL850" s="61"/>
      <c r="FM850" s="61"/>
      <c r="FN850" s="61"/>
      <c r="FO850" s="61"/>
      <c r="FP850" s="61"/>
    </row>
    <row r="851" spans="1:172" s="144" customFormat="1" x14ac:dyDescent="0.25">
      <c r="A851" s="47" t="s">
        <v>282</v>
      </c>
      <c r="B851" s="15"/>
      <c r="C851" s="48">
        <v>130</v>
      </c>
      <c r="D851" s="51"/>
      <c r="E851" s="52"/>
      <c r="F851" s="49">
        <v>7.89</v>
      </c>
      <c r="G851" s="51">
        <v>8.06</v>
      </c>
      <c r="H851" s="51">
        <v>12.63</v>
      </c>
      <c r="I851" s="49">
        <v>155</v>
      </c>
      <c r="J851" s="40" t="s">
        <v>283</v>
      </c>
      <c r="K851" s="21"/>
      <c r="L851" s="98"/>
      <c r="M851" s="98"/>
      <c r="N851" s="98"/>
      <c r="O851" s="98"/>
      <c r="P851" s="98"/>
      <c r="Q851" s="98"/>
      <c r="R851" s="98"/>
      <c r="S851" s="98"/>
      <c r="T851" s="98"/>
      <c r="U851" s="98"/>
      <c r="V851" s="98"/>
      <c r="W851" s="98"/>
      <c r="X851" s="98"/>
      <c r="Y851" s="98"/>
      <c r="Z851" s="98"/>
      <c r="AA851" s="98"/>
      <c r="AB851" s="98"/>
      <c r="AC851" s="98"/>
      <c r="AD851" s="98"/>
      <c r="AE851" s="98"/>
      <c r="AF851" s="98"/>
      <c r="AG851" s="98"/>
      <c r="AH851" s="98"/>
      <c r="AI851" s="98"/>
      <c r="AJ851" s="98"/>
      <c r="AK851" s="98"/>
      <c r="AL851" s="98"/>
      <c r="AM851" s="98"/>
      <c r="AN851" s="98"/>
      <c r="AO851" s="98"/>
      <c r="AP851" s="98"/>
      <c r="AQ851" s="98"/>
      <c r="AR851" s="98"/>
      <c r="AS851" s="98"/>
      <c r="AT851" s="98"/>
      <c r="AU851" s="98"/>
      <c r="AV851" s="98"/>
      <c r="AW851" s="98"/>
      <c r="AX851" s="98"/>
      <c r="AY851" s="98"/>
      <c r="AZ851" s="98"/>
      <c r="BA851" s="98"/>
      <c r="BB851" s="98"/>
      <c r="BC851" s="98"/>
      <c r="BD851" s="98"/>
      <c r="BE851" s="98"/>
      <c r="BF851" s="98"/>
      <c r="BG851" s="98"/>
      <c r="BH851" s="98"/>
      <c r="BI851" s="98"/>
      <c r="BJ851" s="98"/>
      <c r="BK851" s="98"/>
      <c r="BL851" s="98"/>
      <c r="BM851" s="98"/>
      <c r="BN851" s="98"/>
      <c r="BO851" s="98"/>
      <c r="BP851" s="98"/>
      <c r="BQ851" s="98"/>
      <c r="BR851" s="98"/>
      <c r="BS851" s="98"/>
      <c r="BT851" s="98"/>
      <c r="BU851" s="98"/>
      <c r="BV851" s="98"/>
      <c r="BW851" s="98"/>
      <c r="BX851" s="98"/>
      <c r="BY851" s="98"/>
      <c r="BZ851" s="98"/>
      <c r="CA851" s="98"/>
      <c r="CB851" s="98"/>
      <c r="CC851" s="99"/>
      <c r="CD851" s="99"/>
      <c r="CE851" s="99"/>
      <c r="CF851" s="99"/>
      <c r="CG851" s="99"/>
      <c r="CH851" s="99"/>
      <c r="CI851" s="99"/>
      <c r="CJ851" s="99"/>
      <c r="CK851" s="99"/>
      <c r="CL851" s="99"/>
      <c r="CM851" s="99"/>
      <c r="CN851" s="99"/>
      <c r="CO851" s="99"/>
      <c r="CP851" s="99"/>
      <c r="CQ851" s="99"/>
      <c r="CR851" s="99"/>
      <c r="CS851" s="99"/>
      <c r="CT851" s="99"/>
      <c r="CU851" s="99"/>
      <c r="CV851" s="99"/>
      <c r="CW851" s="99"/>
      <c r="CX851" s="99"/>
      <c r="CY851" s="99"/>
      <c r="CZ851" s="99"/>
      <c r="DA851" s="99"/>
      <c r="DB851" s="99"/>
      <c r="DC851" s="99"/>
      <c r="DD851" s="99"/>
      <c r="DE851" s="99"/>
      <c r="DF851" s="99"/>
      <c r="DG851" s="99"/>
      <c r="DH851" s="99"/>
      <c r="DI851" s="99"/>
      <c r="DJ851" s="99"/>
      <c r="DK851" s="99"/>
      <c r="DL851" s="99"/>
      <c r="DM851" s="99"/>
      <c r="DN851" s="99"/>
      <c r="DO851" s="99"/>
      <c r="DP851" s="99"/>
      <c r="DQ851" s="99"/>
      <c r="DR851" s="99"/>
      <c r="DS851" s="99"/>
      <c r="DT851" s="99"/>
      <c r="DU851" s="99"/>
      <c r="DV851" s="99"/>
      <c r="DW851" s="99"/>
      <c r="DX851" s="99"/>
      <c r="DY851" s="99"/>
      <c r="DZ851" s="99"/>
      <c r="EA851" s="99"/>
      <c r="EB851" s="99"/>
      <c r="EC851" s="99"/>
      <c r="ED851" s="99"/>
      <c r="EE851" s="99"/>
      <c r="EF851" s="99"/>
      <c r="EG851" s="99"/>
      <c r="EH851" s="99"/>
      <c r="EI851" s="99"/>
      <c r="EJ851" s="99"/>
      <c r="EK851" s="99"/>
      <c r="EL851" s="99"/>
      <c r="EM851" s="99"/>
      <c r="EN851" s="99"/>
      <c r="EO851" s="99"/>
      <c r="EP851" s="99"/>
      <c r="EQ851" s="99"/>
      <c r="ER851" s="99"/>
      <c r="ES851" s="99"/>
      <c r="ET851" s="99"/>
      <c r="EU851" s="99"/>
      <c r="EV851" s="99"/>
      <c r="EW851" s="99"/>
      <c r="EX851" s="99"/>
      <c r="EY851" s="99"/>
      <c r="EZ851" s="99"/>
      <c r="FA851" s="99"/>
      <c r="FB851" s="99"/>
      <c r="FC851" s="99"/>
      <c r="FD851" s="99"/>
      <c r="FE851" s="99"/>
      <c r="FF851" s="99"/>
      <c r="FG851" s="99"/>
      <c r="FH851" s="99"/>
      <c r="FI851" s="99"/>
      <c r="FJ851" s="99"/>
      <c r="FK851" s="99"/>
      <c r="FL851" s="99"/>
      <c r="FM851" s="99"/>
      <c r="FN851" s="99"/>
      <c r="FO851" s="99"/>
      <c r="FP851" s="99"/>
    </row>
    <row r="852" spans="1:172" s="144" customFormat="1" x14ac:dyDescent="0.25">
      <c r="A852" s="47"/>
      <c r="B852" s="15" t="s">
        <v>80</v>
      </c>
      <c r="C852" s="48"/>
      <c r="D852" s="51">
        <v>97.5</v>
      </c>
      <c r="E852" s="52">
        <v>97.5</v>
      </c>
      <c r="F852" s="49"/>
      <c r="G852" s="51"/>
      <c r="H852" s="51"/>
      <c r="I852" s="17"/>
      <c r="J852" s="40"/>
      <c r="K852" s="21"/>
      <c r="L852" s="98"/>
      <c r="M852" s="98"/>
      <c r="N852" s="98"/>
      <c r="O852" s="98"/>
      <c r="P852" s="98"/>
      <c r="Q852" s="98"/>
      <c r="R852" s="98"/>
      <c r="S852" s="98"/>
      <c r="T852" s="98"/>
      <c r="U852" s="98"/>
      <c r="V852" s="98"/>
      <c r="W852" s="98"/>
      <c r="X852" s="98"/>
      <c r="Y852" s="98"/>
      <c r="Z852" s="98"/>
      <c r="AA852" s="98"/>
      <c r="AB852" s="98"/>
      <c r="AC852" s="98"/>
      <c r="AD852" s="98"/>
      <c r="AE852" s="98"/>
      <c r="AF852" s="98"/>
      <c r="AG852" s="98"/>
      <c r="AH852" s="98"/>
      <c r="AI852" s="98"/>
      <c r="AJ852" s="98"/>
      <c r="AK852" s="98"/>
      <c r="AL852" s="98"/>
      <c r="AM852" s="98"/>
      <c r="AN852" s="98"/>
      <c r="AO852" s="98"/>
      <c r="AP852" s="98"/>
      <c r="AQ852" s="98"/>
      <c r="AR852" s="98"/>
      <c r="AS852" s="98"/>
      <c r="AT852" s="98"/>
      <c r="AU852" s="98"/>
      <c r="AV852" s="98"/>
      <c r="AW852" s="98"/>
      <c r="AX852" s="98"/>
      <c r="AY852" s="98"/>
      <c r="AZ852" s="98"/>
      <c r="BA852" s="98"/>
      <c r="BB852" s="98"/>
      <c r="BC852" s="98"/>
      <c r="BD852" s="98"/>
      <c r="BE852" s="98"/>
      <c r="BF852" s="98"/>
      <c r="BG852" s="98"/>
      <c r="BH852" s="98"/>
      <c r="BI852" s="98"/>
      <c r="BJ852" s="98"/>
      <c r="BK852" s="98"/>
      <c r="BL852" s="98"/>
      <c r="BM852" s="98"/>
      <c r="BN852" s="98"/>
      <c r="BO852" s="98"/>
      <c r="BP852" s="98"/>
      <c r="BQ852" s="98"/>
      <c r="BR852" s="98"/>
      <c r="BS852" s="98"/>
      <c r="BT852" s="98"/>
      <c r="BU852" s="98"/>
      <c r="BV852" s="98"/>
      <c r="BW852" s="98"/>
      <c r="BX852" s="98"/>
      <c r="BY852" s="98"/>
      <c r="BZ852" s="98"/>
      <c r="CA852" s="98"/>
      <c r="CB852" s="98"/>
      <c r="CC852" s="99"/>
      <c r="CD852" s="99"/>
      <c r="CE852" s="99"/>
      <c r="CF852" s="99"/>
      <c r="CG852" s="99"/>
      <c r="CH852" s="99"/>
      <c r="CI852" s="99"/>
      <c r="CJ852" s="99"/>
      <c r="CK852" s="99"/>
      <c r="CL852" s="99"/>
      <c r="CM852" s="99"/>
      <c r="CN852" s="99"/>
      <c r="CO852" s="99"/>
      <c r="CP852" s="99"/>
      <c r="CQ852" s="99"/>
      <c r="CR852" s="99"/>
      <c r="CS852" s="99"/>
      <c r="CT852" s="99"/>
      <c r="CU852" s="99"/>
      <c r="CV852" s="99"/>
      <c r="CW852" s="99"/>
      <c r="CX852" s="99"/>
      <c r="CY852" s="99"/>
      <c r="CZ852" s="99"/>
      <c r="DA852" s="99"/>
      <c r="DB852" s="99"/>
      <c r="DC852" s="99"/>
      <c r="DD852" s="99"/>
      <c r="DE852" s="99"/>
      <c r="DF852" s="99"/>
      <c r="DG852" s="99"/>
      <c r="DH852" s="99"/>
      <c r="DI852" s="99"/>
      <c r="DJ852" s="99"/>
      <c r="DK852" s="99"/>
      <c r="DL852" s="99"/>
      <c r="DM852" s="99"/>
      <c r="DN852" s="99"/>
      <c r="DO852" s="99"/>
      <c r="DP852" s="99"/>
      <c r="DQ852" s="99"/>
      <c r="DR852" s="99"/>
      <c r="DS852" s="99"/>
      <c r="DT852" s="99"/>
      <c r="DU852" s="99"/>
      <c r="DV852" s="99"/>
      <c r="DW852" s="99"/>
      <c r="DX852" s="99"/>
      <c r="DY852" s="99"/>
      <c r="DZ852" s="99"/>
      <c r="EA852" s="99"/>
      <c r="EB852" s="99"/>
      <c r="EC852" s="99"/>
      <c r="ED852" s="99"/>
      <c r="EE852" s="99"/>
      <c r="EF852" s="99"/>
      <c r="EG852" s="99"/>
      <c r="EH852" s="99"/>
      <c r="EI852" s="99"/>
      <c r="EJ852" s="99"/>
      <c r="EK852" s="99"/>
      <c r="EL852" s="99"/>
      <c r="EM852" s="99"/>
      <c r="EN852" s="99"/>
      <c r="EO852" s="99"/>
      <c r="EP852" s="99"/>
      <c r="EQ852" s="99"/>
      <c r="ER852" s="99"/>
      <c r="ES852" s="99"/>
      <c r="ET852" s="99"/>
      <c r="EU852" s="99"/>
      <c r="EV852" s="99"/>
      <c r="EW852" s="99"/>
      <c r="EX852" s="99"/>
      <c r="EY852" s="99"/>
      <c r="EZ852" s="99"/>
      <c r="FA852" s="99"/>
      <c r="FB852" s="99"/>
      <c r="FC852" s="99"/>
      <c r="FD852" s="99"/>
      <c r="FE852" s="99"/>
      <c r="FF852" s="99"/>
      <c r="FG852" s="99"/>
      <c r="FH852" s="99"/>
      <c r="FI852" s="99"/>
      <c r="FJ852" s="99"/>
      <c r="FK852" s="99"/>
      <c r="FL852" s="99"/>
      <c r="FM852" s="99"/>
      <c r="FN852" s="99"/>
      <c r="FO852" s="99"/>
      <c r="FP852" s="99"/>
    </row>
    <row r="853" spans="1:172" x14ac:dyDescent="0.25">
      <c r="A853" s="47"/>
      <c r="B853" s="15" t="s">
        <v>24</v>
      </c>
      <c r="C853" s="48"/>
      <c r="D853" s="51">
        <v>37.200000000000003</v>
      </c>
      <c r="E853" s="52">
        <v>37.200000000000003</v>
      </c>
      <c r="F853" s="49"/>
      <c r="G853" s="51"/>
      <c r="H853" s="51"/>
      <c r="J853" s="40"/>
    </row>
    <row r="854" spans="1:172" x14ac:dyDescent="0.25">
      <c r="A854" s="47"/>
      <c r="B854" s="15" t="s">
        <v>284</v>
      </c>
      <c r="C854" s="48"/>
      <c r="D854" s="51"/>
      <c r="E854" s="52">
        <v>135</v>
      </c>
      <c r="F854" s="49"/>
      <c r="G854" s="51"/>
      <c r="H854" s="51"/>
      <c r="J854" s="40"/>
    </row>
    <row r="855" spans="1:172" s="62" customFormat="1" x14ac:dyDescent="0.25">
      <c r="A855" s="47"/>
      <c r="B855" s="15" t="s">
        <v>28</v>
      </c>
      <c r="C855" s="48"/>
      <c r="D855" s="51">
        <v>3.7</v>
      </c>
      <c r="E855" s="52">
        <v>3.7</v>
      </c>
      <c r="F855" s="49"/>
      <c r="G855" s="51"/>
      <c r="H855" s="51"/>
      <c r="I855" s="17"/>
      <c r="J855" s="40"/>
      <c r="K855" s="21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  <c r="AA855" s="60"/>
      <c r="AB855" s="60"/>
      <c r="AC855" s="60"/>
      <c r="AD855" s="60"/>
      <c r="AE855" s="60"/>
      <c r="AF855" s="60"/>
      <c r="AG855" s="60"/>
      <c r="AH855" s="60"/>
      <c r="AI855" s="60"/>
      <c r="AJ855" s="60"/>
      <c r="AK855" s="60"/>
      <c r="AL855" s="60"/>
      <c r="AM855" s="60"/>
      <c r="AN855" s="60"/>
      <c r="AO855" s="60"/>
      <c r="AP855" s="60"/>
      <c r="AQ855" s="60"/>
      <c r="AR855" s="60"/>
      <c r="AS855" s="60"/>
      <c r="AT855" s="60"/>
      <c r="AU855" s="60"/>
      <c r="AV855" s="60"/>
      <c r="AW855" s="60"/>
      <c r="AX855" s="60"/>
      <c r="AY855" s="60"/>
      <c r="AZ855" s="60"/>
      <c r="BA855" s="60"/>
      <c r="BB855" s="60"/>
      <c r="BC855" s="60"/>
      <c r="BD855" s="60"/>
      <c r="BE855" s="60"/>
      <c r="BF855" s="60"/>
      <c r="BG855" s="60"/>
      <c r="BH855" s="60"/>
      <c r="BI855" s="60"/>
      <c r="BJ855" s="60"/>
      <c r="BK855" s="60"/>
      <c r="BL855" s="60"/>
      <c r="BM855" s="60"/>
      <c r="BN855" s="60"/>
      <c r="BO855" s="60"/>
      <c r="BP855" s="60"/>
      <c r="BQ855" s="60"/>
      <c r="BR855" s="60"/>
      <c r="BS855" s="60"/>
      <c r="BT855" s="60"/>
      <c r="BU855" s="60"/>
      <c r="BV855" s="60"/>
      <c r="BW855" s="60"/>
      <c r="BX855" s="60"/>
      <c r="BY855" s="60"/>
      <c r="BZ855" s="60"/>
      <c r="CA855" s="60"/>
      <c r="CB855" s="60"/>
      <c r="CC855" s="61"/>
      <c r="CD855" s="61"/>
      <c r="CE855" s="61"/>
      <c r="CF855" s="61"/>
      <c r="CG855" s="61"/>
      <c r="CH855" s="61"/>
      <c r="CI855" s="61"/>
      <c r="CJ855" s="61"/>
      <c r="CK855" s="61"/>
      <c r="CL855" s="61"/>
      <c r="CM855" s="61"/>
      <c r="CN855" s="61"/>
      <c r="CO855" s="61"/>
      <c r="CP855" s="61"/>
      <c r="CQ855" s="61"/>
      <c r="CR855" s="61"/>
      <c r="CS855" s="61"/>
      <c r="CT855" s="61"/>
      <c r="CU855" s="61"/>
      <c r="CV855" s="61"/>
      <c r="CW855" s="61"/>
      <c r="CX855" s="61"/>
      <c r="CY855" s="61"/>
      <c r="CZ855" s="61"/>
      <c r="DA855" s="61"/>
      <c r="DB855" s="61"/>
      <c r="DC855" s="61"/>
      <c r="DD855" s="61"/>
      <c r="DE855" s="61"/>
      <c r="DF855" s="61"/>
      <c r="DG855" s="61"/>
      <c r="DH855" s="61"/>
      <c r="DI855" s="61"/>
      <c r="DJ855" s="61"/>
      <c r="DK855" s="61"/>
      <c r="DL855" s="61"/>
      <c r="DM855" s="61"/>
      <c r="DN855" s="61"/>
      <c r="DO855" s="61"/>
      <c r="DP855" s="61"/>
      <c r="DQ855" s="61"/>
      <c r="DR855" s="61"/>
      <c r="DS855" s="61"/>
      <c r="DT855" s="61"/>
      <c r="DU855" s="61"/>
      <c r="DV855" s="61"/>
      <c r="DW855" s="61"/>
      <c r="DX855" s="61"/>
      <c r="DY855" s="61"/>
      <c r="DZ855" s="61"/>
      <c r="EA855" s="61"/>
      <c r="EB855" s="61"/>
      <c r="EC855" s="61"/>
      <c r="ED855" s="61"/>
      <c r="EE855" s="61"/>
      <c r="EF855" s="61"/>
      <c r="EG855" s="61"/>
      <c r="EH855" s="61"/>
      <c r="EI855" s="61"/>
      <c r="EJ855" s="61"/>
      <c r="EK855" s="61"/>
      <c r="EL855" s="61"/>
      <c r="EM855" s="61"/>
      <c r="EN855" s="61"/>
      <c r="EO855" s="61"/>
      <c r="EP855" s="61"/>
      <c r="EQ855" s="61"/>
      <c r="ER855" s="61"/>
      <c r="ES855" s="61"/>
      <c r="ET855" s="61"/>
      <c r="EU855" s="61"/>
      <c r="EV855" s="61"/>
      <c r="EW855" s="61"/>
      <c r="EX855" s="61"/>
      <c r="EY855" s="61"/>
      <c r="EZ855" s="61"/>
      <c r="FA855" s="61"/>
      <c r="FB855" s="61"/>
      <c r="FC855" s="61"/>
      <c r="FD855" s="61"/>
      <c r="FE855" s="61"/>
      <c r="FF855" s="61"/>
      <c r="FG855" s="61"/>
      <c r="FH855" s="61"/>
      <c r="FI855" s="61"/>
      <c r="FJ855" s="61"/>
      <c r="FK855" s="61"/>
      <c r="FL855" s="61"/>
      <c r="FM855" s="61"/>
      <c r="FN855" s="61"/>
      <c r="FO855" s="61"/>
      <c r="FP855" s="61"/>
    </row>
    <row r="856" spans="1:172" s="62" customFormat="1" x14ac:dyDescent="0.25">
      <c r="A856" s="47"/>
      <c r="B856" s="15" t="s">
        <v>27</v>
      </c>
      <c r="C856" s="48"/>
      <c r="D856" s="51">
        <v>1</v>
      </c>
      <c r="E856" s="52">
        <v>1</v>
      </c>
      <c r="F856" s="49"/>
      <c r="G856" s="51"/>
      <c r="H856" s="51"/>
      <c r="I856" s="17"/>
      <c r="J856" s="40"/>
      <c r="K856" s="21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  <c r="AA856" s="60"/>
      <c r="AB856" s="60"/>
      <c r="AC856" s="60"/>
      <c r="AD856" s="60"/>
      <c r="AE856" s="60"/>
      <c r="AF856" s="60"/>
      <c r="AG856" s="60"/>
      <c r="AH856" s="60"/>
      <c r="AI856" s="60"/>
      <c r="AJ856" s="60"/>
      <c r="AK856" s="60"/>
      <c r="AL856" s="60"/>
      <c r="AM856" s="60"/>
      <c r="AN856" s="60"/>
      <c r="AO856" s="60"/>
      <c r="AP856" s="60"/>
      <c r="AQ856" s="60"/>
      <c r="AR856" s="60"/>
      <c r="AS856" s="60"/>
      <c r="AT856" s="60"/>
      <c r="AU856" s="60"/>
      <c r="AV856" s="60"/>
      <c r="AW856" s="60"/>
      <c r="AX856" s="60"/>
      <c r="AY856" s="60"/>
      <c r="AZ856" s="60"/>
      <c r="BA856" s="60"/>
      <c r="BB856" s="60"/>
      <c r="BC856" s="60"/>
      <c r="BD856" s="60"/>
      <c r="BE856" s="60"/>
      <c r="BF856" s="60"/>
      <c r="BG856" s="60"/>
      <c r="BH856" s="60"/>
      <c r="BI856" s="60"/>
      <c r="BJ856" s="60"/>
      <c r="BK856" s="60"/>
      <c r="BL856" s="60"/>
      <c r="BM856" s="60"/>
      <c r="BN856" s="60"/>
      <c r="BO856" s="60"/>
      <c r="BP856" s="60"/>
      <c r="BQ856" s="60"/>
      <c r="BR856" s="60"/>
      <c r="BS856" s="60"/>
      <c r="BT856" s="60"/>
      <c r="BU856" s="60"/>
      <c r="BV856" s="60"/>
      <c r="BW856" s="60"/>
      <c r="BX856" s="60"/>
      <c r="BY856" s="60"/>
      <c r="BZ856" s="60"/>
      <c r="CA856" s="60"/>
      <c r="CB856" s="60"/>
      <c r="CC856" s="61"/>
      <c r="CD856" s="61"/>
      <c r="CE856" s="61"/>
      <c r="CF856" s="61"/>
      <c r="CG856" s="61"/>
      <c r="CH856" s="61"/>
      <c r="CI856" s="61"/>
      <c r="CJ856" s="61"/>
      <c r="CK856" s="61"/>
      <c r="CL856" s="61"/>
      <c r="CM856" s="61"/>
      <c r="CN856" s="61"/>
      <c r="CO856" s="61"/>
      <c r="CP856" s="61"/>
      <c r="CQ856" s="61"/>
      <c r="CR856" s="61"/>
      <c r="CS856" s="61"/>
      <c r="CT856" s="61"/>
      <c r="CU856" s="61"/>
      <c r="CV856" s="61"/>
      <c r="CW856" s="61"/>
      <c r="CX856" s="61"/>
      <c r="CY856" s="61"/>
      <c r="CZ856" s="61"/>
      <c r="DA856" s="61"/>
      <c r="DB856" s="61"/>
      <c r="DC856" s="61"/>
      <c r="DD856" s="61"/>
      <c r="DE856" s="61"/>
      <c r="DF856" s="61"/>
      <c r="DG856" s="61"/>
      <c r="DH856" s="61"/>
      <c r="DI856" s="61"/>
      <c r="DJ856" s="61"/>
      <c r="DK856" s="61"/>
      <c r="DL856" s="61"/>
      <c r="DM856" s="61"/>
      <c r="DN856" s="61"/>
      <c r="DO856" s="61"/>
      <c r="DP856" s="61"/>
      <c r="DQ856" s="61"/>
      <c r="DR856" s="61"/>
      <c r="DS856" s="61"/>
      <c r="DT856" s="61"/>
      <c r="DU856" s="61"/>
      <c r="DV856" s="61"/>
      <c r="DW856" s="61"/>
      <c r="DX856" s="61"/>
      <c r="DY856" s="61"/>
      <c r="DZ856" s="61"/>
      <c r="EA856" s="61"/>
      <c r="EB856" s="61"/>
      <c r="EC856" s="61"/>
      <c r="ED856" s="61"/>
      <c r="EE856" s="61"/>
      <c r="EF856" s="61"/>
      <c r="EG856" s="61"/>
      <c r="EH856" s="61"/>
      <c r="EI856" s="61"/>
      <c r="EJ856" s="61"/>
      <c r="EK856" s="61"/>
      <c r="EL856" s="61"/>
      <c r="EM856" s="61"/>
      <c r="EN856" s="61"/>
      <c r="EO856" s="61"/>
      <c r="EP856" s="61"/>
      <c r="EQ856" s="61"/>
      <c r="ER856" s="61"/>
      <c r="ES856" s="61"/>
      <c r="ET856" s="61"/>
      <c r="EU856" s="61"/>
      <c r="EV856" s="61"/>
      <c r="EW856" s="61"/>
      <c r="EX856" s="61"/>
      <c r="EY856" s="61"/>
      <c r="EZ856" s="61"/>
      <c r="FA856" s="61"/>
      <c r="FB856" s="61"/>
      <c r="FC856" s="61"/>
      <c r="FD856" s="61"/>
      <c r="FE856" s="61"/>
      <c r="FF856" s="61"/>
      <c r="FG856" s="61"/>
      <c r="FH856" s="61"/>
      <c r="FI856" s="61"/>
      <c r="FJ856" s="61"/>
      <c r="FK856" s="61"/>
      <c r="FL856" s="61"/>
      <c r="FM856" s="61"/>
      <c r="FN856" s="61"/>
      <c r="FO856" s="61"/>
      <c r="FP856" s="61"/>
    </row>
    <row r="857" spans="1:172" s="62" customFormat="1" x14ac:dyDescent="0.25">
      <c r="A857" s="54" t="s">
        <v>29</v>
      </c>
      <c r="B857" s="21"/>
      <c r="C857" s="55" t="s">
        <v>321</v>
      </c>
      <c r="D857" s="56"/>
      <c r="E857" s="57"/>
      <c r="F857" s="58">
        <v>0.05</v>
      </c>
      <c r="G857" s="59">
        <v>0.01</v>
      </c>
      <c r="H857" s="24">
        <v>4.42</v>
      </c>
      <c r="I857" s="59">
        <v>18</v>
      </c>
      <c r="J857" s="40" t="s">
        <v>31</v>
      </c>
      <c r="K857" s="21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  <c r="AA857" s="60"/>
      <c r="AB857" s="60"/>
      <c r="AC857" s="60"/>
      <c r="AD857" s="60"/>
      <c r="AE857" s="60"/>
      <c r="AF857" s="60"/>
      <c r="AG857" s="60"/>
      <c r="AH857" s="60"/>
      <c r="AI857" s="60"/>
      <c r="AJ857" s="60"/>
      <c r="AK857" s="60"/>
      <c r="AL857" s="60"/>
      <c r="AM857" s="60"/>
      <c r="AN857" s="60"/>
      <c r="AO857" s="60"/>
      <c r="AP857" s="60"/>
      <c r="AQ857" s="60"/>
      <c r="AR857" s="60"/>
      <c r="AS857" s="60"/>
      <c r="AT857" s="60"/>
      <c r="AU857" s="60"/>
      <c r="AV857" s="60"/>
      <c r="AW857" s="60"/>
      <c r="AX857" s="60"/>
      <c r="AY857" s="60"/>
      <c r="AZ857" s="60"/>
      <c r="BA857" s="60"/>
      <c r="BB857" s="60"/>
      <c r="BC857" s="60"/>
      <c r="BD857" s="60"/>
      <c r="BE857" s="60"/>
      <c r="BF857" s="60"/>
      <c r="BG857" s="60"/>
      <c r="BH857" s="60"/>
      <c r="BI857" s="60"/>
      <c r="BJ857" s="60"/>
      <c r="BK857" s="60"/>
      <c r="BL857" s="60"/>
      <c r="BM857" s="60"/>
      <c r="BN857" s="60"/>
      <c r="BO857" s="60"/>
      <c r="BP857" s="60"/>
      <c r="BQ857" s="60"/>
      <c r="BR857" s="60"/>
      <c r="BS857" s="60"/>
      <c r="BT857" s="60"/>
      <c r="BU857" s="60"/>
      <c r="BV857" s="60"/>
      <c r="BW857" s="60"/>
      <c r="BX857" s="60"/>
      <c r="BY857" s="60"/>
      <c r="BZ857" s="60"/>
      <c r="CA857" s="60"/>
      <c r="CB857" s="60"/>
      <c r="CC857" s="61"/>
      <c r="CD857" s="61"/>
      <c r="CE857" s="61"/>
      <c r="CF857" s="61"/>
      <c r="CG857" s="61"/>
      <c r="CH857" s="61"/>
      <c r="CI857" s="61"/>
      <c r="CJ857" s="61"/>
      <c r="CK857" s="61"/>
      <c r="CL857" s="61"/>
      <c r="CM857" s="61"/>
      <c r="CN857" s="61"/>
      <c r="CO857" s="61"/>
      <c r="CP857" s="61"/>
      <c r="CQ857" s="61"/>
      <c r="CR857" s="61"/>
      <c r="CS857" s="61"/>
      <c r="CT857" s="61"/>
      <c r="CU857" s="61"/>
      <c r="CV857" s="61"/>
      <c r="CW857" s="61"/>
      <c r="CX857" s="61"/>
      <c r="CY857" s="61"/>
      <c r="CZ857" s="61"/>
      <c r="DA857" s="61"/>
      <c r="DB857" s="61"/>
      <c r="DC857" s="61"/>
      <c r="DD857" s="61"/>
      <c r="DE857" s="61"/>
      <c r="DF857" s="61"/>
      <c r="DG857" s="61"/>
      <c r="DH857" s="61"/>
      <c r="DI857" s="61"/>
      <c r="DJ857" s="61"/>
      <c r="DK857" s="61"/>
      <c r="DL857" s="61"/>
      <c r="DM857" s="61"/>
      <c r="DN857" s="61"/>
      <c r="DO857" s="61"/>
      <c r="DP857" s="61"/>
      <c r="DQ857" s="61"/>
      <c r="DR857" s="61"/>
      <c r="DS857" s="61"/>
      <c r="DT857" s="61"/>
      <c r="DU857" s="61"/>
      <c r="DV857" s="61"/>
      <c r="DW857" s="61"/>
      <c r="DX857" s="61"/>
      <c r="DY857" s="61"/>
      <c r="DZ857" s="61"/>
      <c r="EA857" s="61"/>
      <c r="EB857" s="61"/>
      <c r="EC857" s="61"/>
      <c r="ED857" s="61"/>
      <c r="EE857" s="61"/>
      <c r="EF857" s="61"/>
      <c r="EG857" s="61"/>
      <c r="EH857" s="61"/>
      <c r="EI857" s="61"/>
      <c r="EJ857" s="61"/>
      <c r="EK857" s="61"/>
      <c r="EL857" s="61"/>
      <c r="EM857" s="61"/>
      <c r="EN857" s="61"/>
      <c r="EO857" s="61"/>
      <c r="EP857" s="61"/>
      <c r="EQ857" s="61"/>
      <c r="ER857" s="61"/>
      <c r="ES857" s="61"/>
      <c r="ET857" s="61"/>
      <c r="EU857" s="61"/>
      <c r="EV857" s="61"/>
      <c r="EW857" s="61"/>
      <c r="EX857" s="61"/>
      <c r="EY857" s="61"/>
      <c r="EZ857" s="61"/>
      <c r="FA857" s="61"/>
      <c r="FB857" s="61"/>
      <c r="FC857" s="61"/>
      <c r="FD857" s="61"/>
      <c r="FE857" s="61"/>
      <c r="FF857" s="61"/>
      <c r="FG857" s="61"/>
      <c r="FH857" s="61"/>
      <c r="FI857" s="61"/>
      <c r="FJ857" s="61"/>
      <c r="FK857" s="61"/>
      <c r="FL857" s="61"/>
      <c r="FM857" s="61"/>
      <c r="FN857" s="61"/>
      <c r="FO857" s="61"/>
      <c r="FP857" s="61"/>
    </row>
    <row r="858" spans="1:172" s="62" customFormat="1" x14ac:dyDescent="0.25">
      <c r="A858" s="54"/>
      <c r="B858" s="21" t="s">
        <v>32</v>
      </c>
      <c r="C858" s="63"/>
      <c r="D858" s="25">
        <v>0.2</v>
      </c>
      <c r="E858" s="55">
        <v>0.2</v>
      </c>
      <c r="F858" s="58"/>
      <c r="G858" s="58"/>
      <c r="H858" s="59"/>
      <c r="I858" s="59"/>
      <c r="J858" s="40"/>
      <c r="K858" s="21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  <c r="AA858" s="60"/>
      <c r="AB858" s="60"/>
      <c r="AC858" s="60"/>
      <c r="AD858" s="60"/>
      <c r="AE858" s="60"/>
      <c r="AF858" s="60"/>
      <c r="AG858" s="60"/>
      <c r="AH858" s="60"/>
      <c r="AI858" s="60"/>
      <c r="AJ858" s="60"/>
      <c r="AK858" s="60"/>
      <c r="AL858" s="60"/>
      <c r="AM858" s="60"/>
      <c r="AN858" s="60"/>
      <c r="AO858" s="60"/>
      <c r="AP858" s="60"/>
      <c r="AQ858" s="60"/>
      <c r="AR858" s="60"/>
      <c r="AS858" s="60"/>
      <c r="AT858" s="60"/>
      <c r="AU858" s="60"/>
      <c r="AV858" s="60"/>
      <c r="AW858" s="60"/>
      <c r="AX858" s="60"/>
      <c r="AY858" s="60"/>
      <c r="AZ858" s="60"/>
      <c r="BA858" s="60"/>
      <c r="BB858" s="60"/>
      <c r="BC858" s="60"/>
      <c r="BD858" s="60"/>
      <c r="BE858" s="60"/>
      <c r="BF858" s="60"/>
      <c r="BG858" s="60"/>
      <c r="BH858" s="60"/>
      <c r="BI858" s="60"/>
      <c r="BJ858" s="60"/>
      <c r="BK858" s="60"/>
      <c r="BL858" s="60"/>
      <c r="BM858" s="60"/>
      <c r="BN858" s="60"/>
      <c r="BO858" s="60"/>
      <c r="BP858" s="60"/>
      <c r="BQ858" s="60"/>
      <c r="BR858" s="60"/>
      <c r="BS858" s="60"/>
      <c r="BT858" s="60"/>
      <c r="BU858" s="60"/>
      <c r="BV858" s="60"/>
      <c r="BW858" s="60"/>
      <c r="BX858" s="60"/>
      <c r="BY858" s="60"/>
      <c r="BZ858" s="60"/>
      <c r="CA858" s="60"/>
      <c r="CB858" s="60"/>
      <c r="CC858" s="61"/>
      <c r="CD858" s="61"/>
      <c r="CE858" s="61"/>
      <c r="CF858" s="61"/>
      <c r="CG858" s="61"/>
      <c r="CH858" s="61"/>
      <c r="CI858" s="61"/>
      <c r="CJ858" s="61"/>
      <c r="CK858" s="61"/>
      <c r="CL858" s="61"/>
      <c r="CM858" s="61"/>
      <c r="CN858" s="61"/>
      <c r="CO858" s="61"/>
      <c r="CP858" s="61"/>
      <c r="CQ858" s="61"/>
      <c r="CR858" s="61"/>
      <c r="CS858" s="61"/>
      <c r="CT858" s="61"/>
      <c r="CU858" s="61"/>
      <c r="CV858" s="61"/>
      <c r="CW858" s="61"/>
      <c r="CX858" s="61"/>
      <c r="CY858" s="61"/>
      <c r="CZ858" s="61"/>
      <c r="DA858" s="61"/>
      <c r="DB858" s="61"/>
      <c r="DC858" s="61"/>
      <c r="DD858" s="61"/>
      <c r="DE858" s="61"/>
      <c r="DF858" s="61"/>
      <c r="DG858" s="61"/>
      <c r="DH858" s="61"/>
      <c r="DI858" s="61"/>
      <c r="DJ858" s="61"/>
      <c r="DK858" s="61"/>
      <c r="DL858" s="61"/>
      <c r="DM858" s="61"/>
      <c r="DN858" s="61"/>
      <c r="DO858" s="61"/>
      <c r="DP858" s="61"/>
      <c r="DQ858" s="61"/>
      <c r="DR858" s="61"/>
      <c r="DS858" s="61"/>
      <c r="DT858" s="61"/>
      <c r="DU858" s="61"/>
      <c r="DV858" s="61"/>
      <c r="DW858" s="61"/>
      <c r="DX858" s="61"/>
      <c r="DY858" s="61"/>
      <c r="DZ858" s="61"/>
      <c r="EA858" s="61"/>
      <c r="EB858" s="61"/>
      <c r="EC858" s="61"/>
      <c r="ED858" s="61"/>
      <c r="EE858" s="61"/>
      <c r="EF858" s="61"/>
      <c r="EG858" s="61"/>
      <c r="EH858" s="61"/>
      <c r="EI858" s="61"/>
      <c r="EJ858" s="61"/>
      <c r="EK858" s="61"/>
      <c r="EL858" s="61"/>
      <c r="EM858" s="61"/>
      <c r="EN858" s="61"/>
      <c r="EO858" s="61"/>
      <c r="EP858" s="61"/>
      <c r="EQ858" s="61"/>
      <c r="ER858" s="61"/>
      <c r="ES858" s="61"/>
      <c r="ET858" s="61"/>
      <c r="EU858" s="61"/>
      <c r="EV858" s="61"/>
      <c r="EW858" s="61"/>
      <c r="EX858" s="61"/>
      <c r="EY858" s="61"/>
      <c r="EZ858" s="61"/>
      <c r="FA858" s="61"/>
      <c r="FB858" s="61"/>
      <c r="FC858" s="61"/>
      <c r="FD858" s="61"/>
      <c r="FE858" s="61"/>
      <c r="FF858" s="61"/>
      <c r="FG858" s="61"/>
      <c r="FH858" s="61"/>
      <c r="FI858" s="61"/>
      <c r="FJ858" s="61"/>
      <c r="FK858" s="61"/>
      <c r="FL858" s="61"/>
      <c r="FM858" s="61"/>
      <c r="FN858" s="61"/>
      <c r="FO858" s="61"/>
      <c r="FP858" s="61"/>
    </row>
    <row r="859" spans="1:172" s="62" customFormat="1" x14ac:dyDescent="0.25">
      <c r="A859" s="54"/>
      <c r="B859" s="21" t="s">
        <v>26</v>
      </c>
      <c r="C859" s="63"/>
      <c r="D859" s="25">
        <v>4</v>
      </c>
      <c r="E859" s="55">
        <v>4</v>
      </c>
      <c r="F859" s="58"/>
      <c r="G859" s="58"/>
      <c r="H859" s="59"/>
      <c r="I859" s="58"/>
      <c r="J859" s="40"/>
      <c r="K859" s="21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  <c r="AA859" s="60"/>
      <c r="AB859" s="60"/>
      <c r="AC859" s="60"/>
      <c r="AD859" s="60"/>
      <c r="AE859" s="60"/>
      <c r="AF859" s="60"/>
      <c r="AG859" s="60"/>
      <c r="AH859" s="60"/>
      <c r="AI859" s="60"/>
      <c r="AJ859" s="60"/>
      <c r="AK859" s="60"/>
      <c r="AL859" s="60"/>
      <c r="AM859" s="60"/>
      <c r="AN859" s="60"/>
      <c r="AO859" s="60"/>
      <c r="AP859" s="60"/>
      <c r="AQ859" s="60"/>
      <c r="AR859" s="60"/>
      <c r="AS859" s="60"/>
      <c r="AT859" s="60"/>
      <c r="AU859" s="60"/>
      <c r="AV859" s="60"/>
      <c r="AW859" s="60"/>
      <c r="AX859" s="60"/>
      <c r="AY859" s="60"/>
      <c r="AZ859" s="60"/>
      <c r="BA859" s="60"/>
      <c r="BB859" s="60"/>
      <c r="BC859" s="60"/>
      <c r="BD859" s="60"/>
      <c r="BE859" s="60"/>
      <c r="BF859" s="60"/>
      <c r="BG859" s="60"/>
      <c r="BH859" s="60"/>
      <c r="BI859" s="60"/>
      <c r="BJ859" s="60"/>
      <c r="BK859" s="60"/>
      <c r="BL859" s="60"/>
      <c r="BM859" s="60"/>
      <c r="BN859" s="60"/>
      <c r="BO859" s="60"/>
      <c r="BP859" s="60"/>
      <c r="BQ859" s="60"/>
      <c r="BR859" s="60"/>
      <c r="BS859" s="60"/>
      <c r="BT859" s="60"/>
      <c r="BU859" s="60"/>
      <c r="BV859" s="60"/>
      <c r="BW859" s="60"/>
      <c r="BX859" s="60"/>
      <c r="BY859" s="60"/>
      <c r="BZ859" s="60"/>
      <c r="CA859" s="60"/>
      <c r="CB859" s="60"/>
      <c r="CC859" s="61"/>
      <c r="CD859" s="61"/>
      <c r="CE859" s="61"/>
      <c r="CF859" s="61"/>
      <c r="CG859" s="61"/>
      <c r="CH859" s="61"/>
      <c r="CI859" s="61"/>
      <c r="CJ859" s="61"/>
      <c r="CK859" s="61"/>
      <c r="CL859" s="61"/>
      <c r="CM859" s="61"/>
      <c r="CN859" s="61"/>
      <c r="CO859" s="61"/>
      <c r="CP859" s="61"/>
      <c r="CQ859" s="61"/>
      <c r="CR859" s="61"/>
      <c r="CS859" s="61"/>
      <c r="CT859" s="61"/>
      <c r="CU859" s="61"/>
      <c r="CV859" s="61"/>
      <c r="CW859" s="61"/>
      <c r="CX859" s="61"/>
      <c r="CY859" s="61"/>
      <c r="CZ859" s="61"/>
      <c r="DA859" s="61"/>
      <c r="DB859" s="61"/>
      <c r="DC859" s="61"/>
      <c r="DD859" s="61"/>
      <c r="DE859" s="61"/>
      <c r="DF859" s="61"/>
      <c r="DG859" s="61"/>
      <c r="DH859" s="61"/>
      <c r="DI859" s="61"/>
      <c r="DJ859" s="61"/>
      <c r="DK859" s="61"/>
      <c r="DL859" s="61"/>
      <c r="DM859" s="61"/>
      <c r="DN859" s="61"/>
      <c r="DO859" s="61"/>
      <c r="DP859" s="61"/>
      <c r="DQ859" s="61"/>
      <c r="DR859" s="61"/>
      <c r="DS859" s="61"/>
      <c r="DT859" s="61"/>
      <c r="DU859" s="61"/>
      <c r="DV859" s="61"/>
      <c r="DW859" s="61"/>
      <c r="DX859" s="61"/>
      <c r="DY859" s="61"/>
      <c r="DZ859" s="61"/>
      <c r="EA859" s="61"/>
      <c r="EB859" s="61"/>
      <c r="EC859" s="61"/>
      <c r="ED859" s="61"/>
      <c r="EE859" s="61"/>
      <c r="EF859" s="61"/>
      <c r="EG859" s="61"/>
      <c r="EH859" s="61"/>
      <c r="EI859" s="61"/>
      <c r="EJ859" s="61"/>
      <c r="EK859" s="61"/>
      <c r="EL859" s="61"/>
      <c r="EM859" s="61"/>
      <c r="EN859" s="61"/>
      <c r="EO859" s="61"/>
      <c r="EP859" s="61"/>
      <c r="EQ859" s="61"/>
      <c r="ER859" s="61"/>
      <c r="ES859" s="61"/>
      <c r="ET859" s="61"/>
      <c r="EU859" s="61"/>
      <c r="EV859" s="61"/>
      <c r="EW859" s="61"/>
      <c r="EX859" s="61"/>
      <c r="EY859" s="61"/>
      <c r="EZ859" s="61"/>
      <c r="FA859" s="61"/>
      <c r="FB859" s="61"/>
      <c r="FC859" s="61"/>
      <c r="FD859" s="61"/>
      <c r="FE859" s="61"/>
      <c r="FF859" s="61"/>
      <c r="FG859" s="61"/>
      <c r="FH859" s="61"/>
      <c r="FI859" s="61"/>
      <c r="FJ859" s="61"/>
      <c r="FK859" s="61"/>
      <c r="FL859" s="61"/>
      <c r="FM859" s="61"/>
      <c r="FN859" s="61"/>
      <c r="FO859" s="61"/>
      <c r="FP859" s="61"/>
    </row>
    <row r="860" spans="1:172" s="62" customFormat="1" x14ac:dyDescent="0.25">
      <c r="A860" s="54"/>
      <c r="B860" s="21" t="s">
        <v>33</v>
      </c>
      <c r="C860" s="63"/>
      <c r="D860" s="25">
        <v>160</v>
      </c>
      <c r="E860" s="55">
        <v>160</v>
      </c>
      <c r="F860" s="58"/>
      <c r="G860" s="58"/>
      <c r="H860" s="59"/>
      <c r="I860" s="58"/>
      <c r="J860" s="40"/>
      <c r="K860" s="21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  <c r="AA860" s="60"/>
      <c r="AB860" s="60"/>
      <c r="AC860" s="60"/>
      <c r="AD860" s="60"/>
      <c r="AE860" s="60"/>
      <c r="AF860" s="60"/>
      <c r="AG860" s="60"/>
      <c r="AH860" s="60"/>
      <c r="AI860" s="60"/>
      <c r="AJ860" s="60"/>
      <c r="AK860" s="60"/>
      <c r="AL860" s="60"/>
      <c r="AM860" s="60"/>
      <c r="AN860" s="60"/>
      <c r="AO860" s="60"/>
      <c r="AP860" s="60"/>
      <c r="AQ860" s="60"/>
      <c r="AR860" s="60"/>
      <c r="AS860" s="60"/>
      <c r="AT860" s="60"/>
      <c r="AU860" s="60"/>
      <c r="AV860" s="60"/>
      <c r="AW860" s="60"/>
      <c r="AX860" s="60"/>
      <c r="AY860" s="60"/>
      <c r="AZ860" s="60"/>
      <c r="BA860" s="60"/>
      <c r="BB860" s="60"/>
      <c r="BC860" s="60"/>
      <c r="BD860" s="60"/>
      <c r="BE860" s="60"/>
      <c r="BF860" s="60"/>
      <c r="BG860" s="60"/>
      <c r="BH860" s="60"/>
      <c r="BI860" s="60"/>
      <c r="BJ860" s="60"/>
      <c r="BK860" s="60"/>
      <c r="BL860" s="60"/>
      <c r="BM860" s="60"/>
      <c r="BN860" s="60"/>
      <c r="BO860" s="60"/>
      <c r="BP860" s="60"/>
      <c r="BQ860" s="60"/>
      <c r="BR860" s="60"/>
      <c r="BS860" s="60"/>
      <c r="BT860" s="60"/>
      <c r="BU860" s="60"/>
      <c r="BV860" s="60"/>
      <c r="BW860" s="60"/>
      <c r="BX860" s="60"/>
      <c r="BY860" s="60"/>
      <c r="BZ860" s="60"/>
      <c r="CA860" s="60"/>
      <c r="CB860" s="60"/>
      <c r="CC860" s="61"/>
      <c r="CD860" s="61"/>
      <c r="CE860" s="61"/>
      <c r="CF860" s="61"/>
      <c r="CG860" s="61"/>
      <c r="CH860" s="61"/>
      <c r="CI860" s="61"/>
      <c r="CJ860" s="61"/>
      <c r="CK860" s="61"/>
      <c r="CL860" s="61"/>
      <c r="CM860" s="61"/>
      <c r="CN860" s="61"/>
      <c r="CO860" s="61"/>
      <c r="CP860" s="61"/>
      <c r="CQ860" s="61"/>
      <c r="CR860" s="61"/>
      <c r="CS860" s="61"/>
      <c r="CT860" s="61"/>
      <c r="CU860" s="61"/>
      <c r="CV860" s="61"/>
      <c r="CW860" s="61"/>
      <c r="CX860" s="61"/>
      <c r="CY860" s="61"/>
      <c r="CZ860" s="61"/>
      <c r="DA860" s="61"/>
      <c r="DB860" s="61"/>
      <c r="DC860" s="61"/>
      <c r="DD860" s="61"/>
      <c r="DE860" s="61"/>
      <c r="DF860" s="61"/>
      <c r="DG860" s="61"/>
      <c r="DH860" s="61"/>
      <c r="DI860" s="61"/>
      <c r="DJ860" s="61"/>
      <c r="DK860" s="61"/>
      <c r="DL860" s="61"/>
      <c r="DM860" s="61"/>
      <c r="DN860" s="61"/>
      <c r="DO860" s="61"/>
      <c r="DP860" s="61"/>
      <c r="DQ860" s="61"/>
      <c r="DR860" s="61"/>
      <c r="DS860" s="61"/>
      <c r="DT860" s="61"/>
      <c r="DU860" s="61"/>
      <c r="DV860" s="61"/>
      <c r="DW860" s="61"/>
      <c r="DX860" s="61"/>
      <c r="DY860" s="61"/>
      <c r="DZ860" s="61"/>
      <c r="EA860" s="61"/>
      <c r="EB860" s="61"/>
      <c r="EC860" s="61"/>
      <c r="ED860" s="61"/>
      <c r="EE860" s="61"/>
      <c r="EF860" s="61"/>
      <c r="EG860" s="61"/>
      <c r="EH860" s="61"/>
      <c r="EI860" s="61"/>
      <c r="EJ860" s="61"/>
      <c r="EK860" s="61"/>
      <c r="EL860" s="61"/>
      <c r="EM860" s="61"/>
      <c r="EN860" s="61"/>
      <c r="EO860" s="61"/>
      <c r="EP860" s="61"/>
      <c r="EQ860" s="61"/>
      <c r="ER860" s="61"/>
      <c r="ES860" s="61"/>
      <c r="ET860" s="61"/>
      <c r="EU860" s="61"/>
      <c r="EV860" s="61"/>
      <c r="EW860" s="61"/>
      <c r="EX860" s="61"/>
      <c r="EY860" s="61"/>
      <c r="EZ860" s="61"/>
      <c r="FA860" s="61"/>
      <c r="FB860" s="61"/>
      <c r="FC860" s="61"/>
      <c r="FD860" s="61"/>
      <c r="FE860" s="61"/>
      <c r="FF860" s="61"/>
      <c r="FG860" s="61"/>
      <c r="FH860" s="61"/>
      <c r="FI860" s="61"/>
      <c r="FJ860" s="61"/>
      <c r="FK860" s="61"/>
      <c r="FL860" s="61"/>
      <c r="FM860" s="61"/>
      <c r="FN860" s="61"/>
      <c r="FO860" s="61"/>
      <c r="FP860" s="61"/>
    </row>
    <row r="861" spans="1:172" s="62" customFormat="1" x14ac:dyDescent="0.25">
      <c r="A861" s="47" t="s">
        <v>60</v>
      </c>
      <c r="B861" s="15"/>
      <c r="C861" s="48">
        <v>20</v>
      </c>
      <c r="D861" s="126">
        <v>20</v>
      </c>
      <c r="E861" s="48">
        <v>20</v>
      </c>
      <c r="F861" s="82">
        <v>1.6</v>
      </c>
      <c r="G861" s="81">
        <v>0.2</v>
      </c>
      <c r="H861" s="121">
        <v>9.8000000000000007</v>
      </c>
      <c r="I861" s="332">
        <v>47</v>
      </c>
      <c r="J861" s="40"/>
      <c r="K861" s="21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  <c r="AA861" s="60"/>
      <c r="AB861" s="60"/>
      <c r="AC861" s="60"/>
      <c r="AD861" s="60"/>
      <c r="AE861" s="60"/>
      <c r="AF861" s="60"/>
      <c r="AG861" s="60"/>
      <c r="AH861" s="60"/>
      <c r="AI861" s="60"/>
      <c r="AJ861" s="60"/>
      <c r="AK861" s="60"/>
      <c r="AL861" s="60"/>
      <c r="AM861" s="60"/>
      <c r="AN861" s="60"/>
      <c r="AO861" s="60"/>
      <c r="AP861" s="60"/>
      <c r="AQ861" s="60"/>
      <c r="AR861" s="60"/>
      <c r="AS861" s="60"/>
      <c r="AT861" s="60"/>
      <c r="AU861" s="60"/>
      <c r="AV861" s="60"/>
      <c r="AW861" s="60"/>
      <c r="AX861" s="60"/>
      <c r="AY861" s="60"/>
      <c r="AZ861" s="60"/>
      <c r="BA861" s="60"/>
      <c r="BB861" s="60"/>
      <c r="BC861" s="60"/>
      <c r="BD861" s="60"/>
      <c r="BE861" s="60"/>
      <c r="BF861" s="60"/>
      <c r="BG861" s="60"/>
      <c r="BH861" s="60"/>
      <c r="BI861" s="60"/>
      <c r="BJ861" s="60"/>
      <c r="BK861" s="60"/>
      <c r="BL861" s="60"/>
      <c r="BM861" s="60"/>
      <c r="BN861" s="60"/>
      <c r="BO861" s="60"/>
      <c r="BP861" s="60"/>
      <c r="BQ861" s="60"/>
      <c r="BR861" s="60"/>
      <c r="BS861" s="60"/>
      <c r="BT861" s="60"/>
      <c r="BU861" s="60"/>
      <c r="BV861" s="60"/>
      <c r="BW861" s="60"/>
      <c r="BX861" s="60"/>
      <c r="BY861" s="60"/>
      <c r="BZ861" s="60"/>
      <c r="CA861" s="60"/>
      <c r="CB861" s="60"/>
      <c r="CC861" s="61"/>
      <c r="CD861" s="61"/>
      <c r="CE861" s="61"/>
      <c r="CF861" s="61"/>
      <c r="CG861" s="61"/>
      <c r="CH861" s="61"/>
      <c r="CI861" s="61"/>
      <c r="CJ861" s="61"/>
      <c r="CK861" s="61"/>
      <c r="CL861" s="61"/>
      <c r="CM861" s="61"/>
      <c r="CN861" s="61"/>
      <c r="CO861" s="61"/>
      <c r="CP861" s="61"/>
      <c r="CQ861" s="61"/>
      <c r="CR861" s="61"/>
      <c r="CS861" s="61"/>
      <c r="CT861" s="61"/>
      <c r="CU861" s="61"/>
      <c r="CV861" s="61"/>
      <c r="CW861" s="61"/>
      <c r="CX861" s="61"/>
      <c r="CY861" s="61"/>
      <c r="CZ861" s="61"/>
      <c r="DA861" s="61"/>
      <c r="DB861" s="61"/>
      <c r="DC861" s="61"/>
      <c r="DD861" s="61"/>
      <c r="DE861" s="61"/>
      <c r="DF861" s="61"/>
      <c r="DG861" s="61"/>
      <c r="DH861" s="61"/>
      <c r="DI861" s="61"/>
      <c r="DJ861" s="61"/>
      <c r="DK861" s="61"/>
      <c r="DL861" s="61"/>
      <c r="DM861" s="61"/>
      <c r="DN861" s="61"/>
      <c r="DO861" s="61"/>
      <c r="DP861" s="61"/>
      <c r="DQ861" s="61"/>
      <c r="DR861" s="61"/>
      <c r="DS861" s="61"/>
      <c r="DT861" s="61"/>
      <c r="DU861" s="61"/>
      <c r="DV861" s="61"/>
      <c r="DW861" s="61"/>
      <c r="DX861" s="61"/>
      <c r="DY861" s="61"/>
      <c r="DZ861" s="61"/>
      <c r="EA861" s="61"/>
      <c r="EB861" s="61"/>
      <c r="EC861" s="61"/>
      <c r="ED861" s="61"/>
      <c r="EE861" s="61"/>
      <c r="EF861" s="61"/>
      <c r="EG861" s="61"/>
      <c r="EH861" s="61"/>
      <c r="EI861" s="61"/>
      <c r="EJ861" s="61"/>
      <c r="EK861" s="61"/>
      <c r="EL861" s="61"/>
      <c r="EM861" s="61"/>
      <c r="EN861" s="61"/>
      <c r="EO861" s="61"/>
      <c r="EP861" s="61"/>
      <c r="EQ861" s="61"/>
      <c r="ER861" s="61"/>
      <c r="ES861" s="61"/>
      <c r="ET861" s="61"/>
      <c r="EU861" s="61"/>
      <c r="EV861" s="61"/>
      <c r="EW861" s="61"/>
      <c r="EX861" s="61"/>
      <c r="EY861" s="61"/>
      <c r="EZ861" s="61"/>
      <c r="FA861" s="61"/>
      <c r="FB861" s="61"/>
      <c r="FC861" s="61"/>
      <c r="FD861" s="61"/>
      <c r="FE861" s="61"/>
      <c r="FF861" s="61"/>
      <c r="FG861" s="61"/>
      <c r="FH861" s="61"/>
      <c r="FI861" s="61"/>
      <c r="FJ861" s="61"/>
      <c r="FK861" s="61"/>
      <c r="FL861" s="61"/>
      <c r="FM861" s="61"/>
      <c r="FN861" s="61"/>
      <c r="FO861" s="61"/>
      <c r="FP861" s="61"/>
    </row>
    <row r="862" spans="1:172" s="62" customFormat="1" x14ac:dyDescent="0.25">
      <c r="A862" s="66" t="s">
        <v>39</v>
      </c>
      <c r="B862" s="67"/>
      <c r="C862" s="68">
        <v>435</v>
      </c>
      <c r="D862" s="92"/>
      <c r="E862" s="44"/>
      <c r="F862" s="44">
        <f>SUM(F847:F861)</f>
        <v>12.34</v>
      </c>
      <c r="G862" s="44">
        <f>SUM(G847:G861)</f>
        <v>13.77</v>
      </c>
      <c r="H862" s="44">
        <f>SUM(H847:H861)</f>
        <v>57.95</v>
      </c>
      <c r="I862" s="44">
        <f>SUM(I847:I861)</f>
        <v>386</v>
      </c>
      <c r="J862" s="152"/>
      <c r="K862" s="21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  <c r="AA862" s="60"/>
      <c r="AB862" s="60"/>
      <c r="AC862" s="60"/>
      <c r="AD862" s="60"/>
      <c r="AE862" s="60"/>
      <c r="AF862" s="60"/>
      <c r="AG862" s="60"/>
      <c r="AH862" s="60"/>
      <c r="AI862" s="60"/>
      <c r="AJ862" s="60"/>
      <c r="AK862" s="60"/>
      <c r="AL862" s="60"/>
      <c r="AM862" s="60"/>
      <c r="AN862" s="60"/>
      <c r="AO862" s="60"/>
      <c r="AP862" s="60"/>
      <c r="AQ862" s="60"/>
      <c r="AR862" s="60"/>
      <c r="AS862" s="60"/>
      <c r="AT862" s="60"/>
      <c r="AU862" s="60"/>
      <c r="AV862" s="60"/>
      <c r="AW862" s="60"/>
      <c r="AX862" s="60"/>
      <c r="AY862" s="60"/>
      <c r="AZ862" s="60"/>
      <c r="BA862" s="60"/>
      <c r="BB862" s="60"/>
      <c r="BC862" s="60"/>
      <c r="BD862" s="60"/>
      <c r="BE862" s="60"/>
      <c r="BF862" s="60"/>
      <c r="BG862" s="60"/>
      <c r="BH862" s="60"/>
      <c r="BI862" s="60"/>
      <c r="BJ862" s="60"/>
      <c r="BK862" s="60"/>
      <c r="BL862" s="60"/>
      <c r="BM862" s="60"/>
      <c r="BN862" s="60"/>
      <c r="BO862" s="60"/>
      <c r="BP862" s="60"/>
      <c r="BQ862" s="60"/>
      <c r="BR862" s="60"/>
      <c r="BS862" s="60"/>
      <c r="BT862" s="60"/>
      <c r="BU862" s="60"/>
      <c r="BV862" s="60"/>
      <c r="BW862" s="60"/>
      <c r="BX862" s="60"/>
      <c r="BY862" s="60"/>
      <c r="BZ862" s="60"/>
      <c r="CA862" s="60"/>
      <c r="CB862" s="60"/>
      <c r="CC862" s="61"/>
      <c r="CD862" s="61"/>
      <c r="CE862" s="61"/>
      <c r="CF862" s="61"/>
      <c r="CG862" s="61"/>
      <c r="CH862" s="61"/>
      <c r="CI862" s="61"/>
      <c r="CJ862" s="61"/>
      <c r="CK862" s="61"/>
      <c r="CL862" s="61"/>
      <c r="CM862" s="61"/>
      <c r="CN862" s="61"/>
      <c r="CO862" s="61"/>
      <c r="CP862" s="61"/>
      <c r="CQ862" s="61"/>
      <c r="CR862" s="61"/>
      <c r="CS862" s="61"/>
      <c r="CT862" s="61"/>
      <c r="CU862" s="61"/>
      <c r="CV862" s="61"/>
      <c r="CW862" s="61"/>
      <c r="CX862" s="61"/>
      <c r="CY862" s="61"/>
      <c r="CZ862" s="61"/>
      <c r="DA862" s="61"/>
      <c r="DB862" s="61"/>
      <c r="DC862" s="61"/>
      <c r="DD862" s="61"/>
      <c r="DE862" s="61"/>
      <c r="DF862" s="61"/>
      <c r="DG862" s="61"/>
      <c r="DH862" s="61"/>
      <c r="DI862" s="61"/>
      <c r="DJ862" s="61"/>
      <c r="DK862" s="61"/>
      <c r="DL862" s="61"/>
      <c r="DM862" s="61"/>
      <c r="DN862" s="61"/>
      <c r="DO862" s="61"/>
      <c r="DP862" s="61"/>
      <c r="DQ862" s="61"/>
      <c r="DR862" s="61"/>
      <c r="DS862" s="61"/>
      <c r="DT862" s="61"/>
      <c r="DU862" s="61"/>
      <c r="DV862" s="61"/>
      <c r="DW862" s="61"/>
      <c r="DX862" s="61"/>
      <c r="DY862" s="61"/>
      <c r="DZ862" s="61"/>
      <c r="EA862" s="61"/>
      <c r="EB862" s="61"/>
      <c r="EC862" s="61"/>
      <c r="ED862" s="61"/>
      <c r="EE862" s="61"/>
      <c r="EF862" s="61"/>
      <c r="EG862" s="61"/>
      <c r="EH862" s="61"/>
      <c r="EI862" s="61"/>
      <c r="EJ862" s="61"/>
      <c r="EK862" s="61"/>
      <c r="EL862" s="61"/>
      <c r="EM862" s="61"/>
      <c r="EN862" s="61"/>
      <c r="EO862" s="61"/>
      <c r="EP862" s="61"/>
      <c r="EQ862" s="61"/>
      <c r="ER862" s="61"/>
      <c r="ES862" s="61"/>
      <c r="ET862" s="61"/>
      <c r="EU862" s="61"/>
      <c r="EV862" s="61"/>
      <c r="EW862" s="61"/>
      <c r="EX862" s="61"/>
      <c r="EY862" s="61"/>
      <c r="EZ862" s="61"/>
      <c r="FA862" s="61"/>
      <c r="FB862" s="61"/>
      <c r="FC862" s="61"/>
      <c r="FD862" s="61"/>
      <c r="FE862" s="61"/>
      <c r="FF862" s="61"/>
      <c r="FG862" s="61"/>
      <c r="FH862" s="61"/>
      <c r="FI862" s="61"/>
      <c r="FJ862" s="61"/>
      <c r="FK862" s="61"/>
      <c r="FL862" s="61"/>
      <c r="FM862" s="61"/>
      <c r="FN862" s="61"/>
      <c r="FO862" s="61"/>
      <c r="FP862" s="61"/>
    </row>
    <row r="863" spans="1:172" s="62" customFormat="1" x14ac:dyDescent="0.25">
      <c r="A863" s="66" t="s">
        <v>92</v>
      </c>
      <c r="B863" s="67"/>
      <c r="C863" s="44">
        <f>C800+C803+C845+C862</f>
        <v>1435</v>
      </c>
      <c r="D863" s="111"/>
      <c r="E863" s="44"/>
      <c r="F863" s="92">
        <f>F800+F803+F845+F862</f>
        <v>38.989999999999995</v>
      </c>
      <c r="G863" s="92">
        <f>G800+G803+G845+G862</f>
        <v>42.980000000000004</v>
      </c>
      <c r="H863" s="92">
        <f>H800+H803+H845+H862</f>
        <v>186.75</v>
      </c>
      <c r="I863" s="92">
        <f>I800+I803+I845+I862</f>
        <v>1268.2</v>
      </c>
      <c r="J863" s="46"/>
      <c r="K863" s="21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  <c r="AA863" s="60"/>
      <c r="AB863" s="60"/>
      <c r="AC863" s="60"/>
      <c r="AD863" s="60"/>
      <c r="AE863" s="60"/>
      <c r="AF863" s="60"/>
      <c r="AG863" s="60"/>
      <c r="AH863" s="60"/>
      <c r="AI863" s="60"/>
      <c r="AJ863" s="60"/>
      <c r="AK863" s="60"/>
      <c r="AL863" s="60"/>
      <c r="AM863" s="60"/>
      <c r="AN863" s="60"/>
      <c r="AO863" s="60"/>
      <c r="AP863" s="60"/>
      <c r="AQ863" s="60"/>
      <c r="AR863" s="60"/>
      <c r="AS863" s="60"/>
      <c r="AT863" s="60"/>
      <c r="AU863" s="60"/>
      <c r="AV863" s="60"/>
      <c r="AW863" s="60"/>
      <c r="AX863" s="60"/>
      <c r="AY863" s="60"/>
      <c r="AZ863" s="60"/>
      <c r="BA863" s="60"/>
      <c r="BB863" s="60"/>
      <c r="BC863" s="60"/>
      <c r="BD863" s="60"/>
      <c r="BE863" s="60"/>
      <c r="BF863" s="60"/>
      <c r="BG863" s="60"/>
      <c r="BH863" s="60"/>
      <c r="BI863" s="60"/>
      <c r="BJ863" s="60"/>
      <c r="BK863" s="60"/>
      <c r="BL863" s="60"/>
      <c r="BM863" s="60"/>
      <c r="BN863" s="60"/>
      <c r="BO863" s="60"/>
      <c r="BP863" s="60"/>
      <c r="BQ863" s="60"/>
      <c r="BR863" s="60"/>
      <c r="BS863" s="60"/>
      <c r="BT863" s="60"/>
      <c r="BU863" s="60"/>
      <c r="BV863" s="60"/>
      <c r="BW863" s="60"/>
      <c r="BX863" s="60"/>
      <c r="BY863" s="60"/>
      <c r="BZ863" s="60"/>
      <c r="CA863" s="60"/>
      <c r="CB863" s="60"/>
      <c r="CC863" s="61"/>
      <c r="CD863" s="61"/>
      <c r="CE863" s="61"/>
      <c r="CF863" s="61"/>
      <c r="CG863" s="61"/>
      <c r="CH863" s="61"/>
      <c r="CI863" s="61"/>
      <c r="CJ863" s="61"/>
      <c r="CK863" s="61"/>
      <c r="CL863" s="61"/>
      <c r="CM863" s="61"/>
      <c r="CN863" s="61"/>
      <c r="CO863" s="61"/>
      <c r="CP863" s="61"/>
      <c r="CQ863" s="61"/>
      <c r="CR863" s="61"/>
      <c r="CS863" s="61"/>
      <c r="CT863" s="61"/>
      <c r="CU863" s="61"/>
      <c r="CV863" s="61"/>
      <c r="CW863" s="61"/>
      <c r="CX863" s="61"/>
      <c r="CY863" s="61"/>
      <c r="CZ863" s="61"/>
      <c r="DA863" s="61"/>
      <c r="DB863" s="61"/>
      <c r="DC863" s="61"/>
      <c r="DD863" s="61"/>
      <c r="DE863" s="61"/>
      <c r="DF863" s="61"/>
      <c r="DG863" s="61"/>
      <c r="DH863" s="61"/>
      <c r="DI863" s="61"/>
      <c r="DJ863" s="61"/>
      <c r="DK863" s="61"/>
      <c r="DL863" s="61"/>
      <c r="DM863" s="61"/>
      <c r="DN863" s="61"/>
      <c r="DO863" s="61"/>
      <c r="DP863" s="61"/>
      <c r="DQ863" s="61"/>
      <c r="DR863" s="61"/>
      <c r="DS863" s="61"/>
      <c r="DT863" s="61"/>
      <c r="DU863" s="61"/>
      <c r="DV863" s="61"/>
      <c r="DW863" s="61"/>
      <c r="DX863" s="61"/>
      <c r="DY863" s="61"/>
      <c r="DZ863" s="61"/>
      <c r="EA863" s="61"/>
      <c r="EB863" s="61"/>
      <c r="EC863" s="61"/>
      <c r="ED863" s="61"/>
      <c r="EE863" s="61"/>
      <c r="EF863" s="61"/>
      <c r="EG863" s="61"/>
      <c r="EH863" s="61"/>
      <c r="EI863" s="61"/>
      <c r="EJ863" s="61"/>
      <c r="EK863" s="61"/>
      <c r="EL863" s="61"/>
      <c r="EM863" s="61"/>
      <c r="EN863" s="61"/>
      <c r="EO863" s="61"/>
      <c r="EP863" s="61"/>
      <c r="EQ863" s="61"/>
      <c r="ER863" s="61"/>
      <c r="ES863" s="61"/>
      <c r="ET863" s="61"/>
      <c r="EU863" s="61"/>
      <c r="EV863" s="61"/>
      <c r="EW863" s="61"/>
      <c r="EX863" s="61"/>
      <c r="EY863" s="61"/>
      <c r="EZ863" s="61"/>
      <c r="FA863" s="61"/>
      <c r="FB863" s="61"/>
      <c r="FC863" s="61"/>
      <c r="FD863" s="61"/>
      <c r="FE863" s="61"/>
      <c r="FF863" s="61"/>
      <c r="FG863" s="61"/>
      <c r="FH863" s="61"/>
      <c r="FI863" s="61"/>
      <c r="FJ863" s="61"/>
      <c r="FK863" s="61"/>
      <c r="FL863" s="61"/>
      <c r="FM863" s="61"/>
      <c r="FN863" s="61"/>
      <c r="FO863" s="61"/>
      <c r="FP863" s="61"/>
    </row>
    <row r="864" spans="1:172" ht="15" customHeight="1" x14ac:dyDescent="0.25">
      <c r="A864" s="15" t="s">
        <v>286</v>
      </c>
      <c r="C864" s="15"/>
      <c r="D864" s="16"/>
      <c r="F864" s="25"/>
      <c r="G864" s="25"/>
      <c r="H864" s="25"/>
      <c r="I864" s="25"/>
      <c r="J864" s="80"/>
    </row>
    <row r="865" spans="1:80 16357:16384" ht="15" customHeight="1" x14ac:dyDescent="0.25">
      <c r="A865" s="13" t="s">
        <v>287</v>
      </c>
      <c r="B865" s="13"/>
      <c r="C865" s="13"/>
      <c r="D865" s="13"/>
      <c r="E865" s="13"/>
      <c r="F865" s="13"/>
      <c r="G865" s="13"/>
      <c r="H865" s="13"/>
      <c r="I865" s="13"/>
      <c r="J865" s="80"/>
    </row>
    <row r="866" spans="1:80 16357:16384" s="188" customFormat="1" ht="15" customHeight="1" x14ac:dyDescent="0.25">
      <c r="A866" s="12" t="s">
        <v>288</v>
      </c>
      <c r="B866" s="12"/>
      <c r="C866" s="12"/>
      <c r="D866" s="12"/>
      <c r="E866" s="12"/>
      <c r="F866" s="12"/>
      <c r="G866" s="12"/>
      <c r="H866" s="12"/>
      <c r="I866" s="12"/>
      <c r="J866" s="80"/>
      <c r="K866" s="21"/>
      <c r="L866" s="364"/>
      <c r="M866" s="364"/>
      <c r="N866" s="364"/>
      <c r="O866" s="364"/>
      <c r="P866" s="364"/>
      <c r="Q866" s="364"/>
      <c r="R866" s="364"/>
      <c r="S866" s="364"/>
      <c r="T866" s="364"/>
      <c r="U866" s="364"/>
      <c r="V866" s="364"/>
      <c r="W866" s="364"/>
      <c r="X866" s="364"/>
      <c r="Y866" s="364"/>
      <c r="Z866" s="364"/>
      <c r="AA866" s="364"/>
      <c r="AB866" s="364"/>
      <c r="AC866" s="364"/>
      <c r="AD866" s="364"/>
      <c r="AE866" s="364"/>
      <c r="AF866" s="364"/>
      <c r="AG866" s="364"/>
      <c r="AH866" s="364"/>
      <c r="AI866" s="364"/>
      <c r="AJ866" s="364"/>
      <c r="AK866" s="364"/>
      <c r="AL866" s="364"/>
      <c r="AM866" s="364"/>
      <c r="AN866" s="364"/>
      <c r="AO866" s="364"/>
      <c r="AP866" s="364"/>
      <c r="AQ866" s="364"/>
      <c r="AR866" s="364"/>
      <c r="AS866" s="364"/>
      <c r="AT866" s="364"/>
      <c r="AU866" s="364"/>
      <c r="AV866" s="364"/>
      <c r="AW866" s="364"/>
      <c r="AX866" s="364"/>
      <c r="AY866" s="364"/>
      <c r="AZ866" s="364"/>
      <c r="BA866" s="364"/>
      <c r="BB866" s="364"/>
      <c r="BC866" s="364"/>
      <c r="BD866" s="364"/>
      <c r="BE866" s="364"/>
      <c r="BF866" s="364"/>
      <c r="BG866" s="364"/>
      <c r="BH866" s="364"/>
      <c r="BI866" s="364"/>
      <c r="BJ866" s="364"/>
      <c r="BK866" s="364"/>
      <c r="BL866" s="364"/>
      <c r="BM866" s="364"/>
      <c r="BN866" s="364"/>
      <c r="BO866" s="364"/>
      <c r="BP866" s="364"/>
      <c r="BQ866" s="364"/>
      <c r="BR866" s="364"/>
      <c r="BS866" s="364"/>
      <c r="BT866" s="364"/>
      <c r="BU866" s="364"/>
      <c r="BV866" s="364"/>
      <c r="BW866" s="364"/>
      <c r="BX866" s="364"/>
      <c r="BY866" s="364"/>
      <c r="BZ866" s="364"/>
      <c r="CA866" s="364"/>
      <c r="CB866" s="364"/>
      <c r="XEC866"/>
      <c r="XED866"/>
      <c r="XEE866"/>
      <c r="XEF866"/>
      <c r="XEG866"/>
      <c r="XEH866"/>
      <c r="XEI866"/>
      <c r="XEJ866"/>
      <c r="XEK866"/>
      <c r="XEL866"/>
      <c r="XEM866"/>
      <c r="XEN866"/>
      <c r="XEO866"/>
      <c r="XEP866"/>
      <c r="XEQ866"/>
      <c r="XER866"/>
      <c r="XES866"/>
      <c r="XET866"/>
      <c r="XEU866"/>
      <c r="XEV866"/>
      <c r="XEW866"/>
      <c r="XEX866"/>
      <c r="XEY866"/>
      <c r="XEZ866"/>
      <c r="XFA866"/>
      <c r="XFB866"/>
      <c r="XFC866"/>
      <c r="XFD866"/>
    </row>
    <row r="867" spans="1:80 16357:16384" s="188" customFormat="1" ht="15" customHeight="1" x14ac:dyDescent="0.25">
      <c r="A867" s="12" t="s">
        <v>289</v>
      </c>
      <c r="B867" s="12"/>
      <c r="C867" s="12"/>
      <c r="D867" s="12"/>
      <c r="E867" s="12"/>
      <c r="F867" s="12"/>
      <c r="G867" s="12"/>
      <c r="H867" s="12"/>
      <c r="I867" s="12"/>
      <c r="J867" s="80"/>
      <c r="K867" s="21"/>
      <c r="L867" s="364"/>
      <c r="M867" s="364"/>
      <c r="N867" s="364"/>
      <c r="O867" s="364"/>
      <c r="P867" s="364"/>
      <c r="Q867" s="364"/>
      <c r="R867" s="364"/>
      <c r="S867" s="364"/>
      <c r="T867" s="364"/>
      <c r="U867" s="364"/>
      <c r="V867" s="364"/>
      <c r="W867" s="364"/>
      <c r="X867" s="364"/>
      <c r="Y867" s="364"/>
      <c r="Z867" s="364"/>
      <c r="AA867" s="364"/>
      <c r="AB867" s="364"/>
      <c r="AC867" s="364"/>
      <c r="AD867" s="364"/>
      <c r="AE867" s="364"/>
      <c r="AF867" s="364"/>
      <c r="AG867" s="364"/>
      <c r="AH867" s="364"/>
      <c r="AI867" s="364"/>
      <c r="AJ867" s="364"/>
      <c r="AK867" s="364"/>
      <c r="AL867" s="364"/>
      <c r="AM867" s="364"/>
      <c r="AN867" s="364"/>
      <c r="AO867" s="364"/>
      <c r="AP867" s="364"/>
      <c r="AQ867" s="364"/>
      <c r="AR867" s="364"/>
      <c r="AS867" s="364"/>
      <c r="AT867" s="364"/>
      <c r="AU867" s="364"/>
      <c r="AV867" s="364"/>
      <c r="AW867" s="364"/>
      <c r="AX867" s="364"/>
      <c r="AY867" s="364"/>
      <c r="AZ867" s="364"/>
      <c r="BA867" s="364"/>
      <c r="BB867" s="364"/>
      <c r="BC867" s="364"/>
      <c r="BD867" s="364"/>
      <c r="BE867" s="364"/>
      <c r="BF867" s="364"/>
      <c r="BG867" s="364"/>
      <c r="BH867" s="364"/>
      <c r="BI867" s="364"/>
      <c r="BJ867" s="364"/>
      <c r="BK867" s="364"/>
      <c r="BL867" s="364"/>
      <c r="BM867" s="364"/>
      <c r="BN867" s="364"/>
      <c r="BO867" s="364"/>
      <c r="BP867" s="364"/>
      <c r="BQ867" s="364"/>
      <c r="BR867" s="364"/>
      <c r="BS867" s="364"/>
      <c r="BT867" s="364"/>
      <c r="BU867" s="364"/>
      <c r="BV867" s="364"/>
      <c r="BW867" s="364"/>
      <c r="BX867" s="364"/>
      <c r="BY867" s="364"/>
      <c r="BZ867" s="364"/>
      <c r="CA867" s="364"/>
      <c r="CB867" s="364"/>
      <c r="XEC867"/>
      <c r="XED867"/>
      <c r="XEE867"/>
      <c r="XEF867"/>
      <c r="XEG867"/>
      <c r="XEH867"/>
      <c r="XEI867"/>
      <c r="XEJ867"/>
      <c r="XEK867"/>
      <c r="XEL867"/>
      <c r="XEM867"/>
      <c r="XEN867"/>
      <c r="XEO867"/>
      <c r="XEP867"/>
      <c r="XEQ867"/>
      <c r="XER867"/>
      <c r="XES867"/>
      <c r="XET867"/>
      <c r="XEU867"/>
      <c r="XEV867"/>
      <c r="XEW867"/>
      <c r="XEX867"/>
      <c r="XEY867"/>
      <c r="XEZ867"/>
      <c r="XFA867"/>
      <c r="XFB867"/>
      <c r="XFC867"/>
      <c r="XFD867"/>
    </row>
    <row r="868" spans="1:80 16357:16384" ht="15.75" customHeight="1" x14ac:dyDescent="0.25">
      <c r="A868" s="12" t="s">
        <v>290</v>
      </c>
      <c r="B868" s="12"/>
      <c r="C868" s="12"/>
      <c r="D868" s="12"/>
      <c r="E868" s="12"/>
      <c r="F868" s="12"/>
      <c r="G868" s="12"/>
      <c r="H868" s="12"/>
      <c r="I868" s="12"/>
      <c r="J868" s="80"/>
    </row>
    <row r="869" spans="1:80 16357:16384" ht="15.75" customHeight="1" x14ac:dyDescent="0.25">
      <c r="A869" s="12" t="s">
        <v>291</v>
      </c>
      <c r="B869" s="12"/>
      <c r="C869" s="12"/>
      <c r="D869" s="12"/>
      <c r="E869" s="12"/>
      <c r="F869" s="12"/>
      <c r="G869" s="12"/>
      <c r="H869" s="12"/>
      <c r="I869" s="12"/>
      <c r="J869" s="80"/>
    </row>
    <row r="870" spans="1:80 16357:16384" ht="15" customHeight="1" x14ac:dyDescent="0.25">
      <c r="A870" s="12" t="s">
        <v>292</v>
      </c>
      <c r="B870" s="12"/>
      <c r="C870" s="12"/>
      <c r="D870" s="12"/>
      <c r="E870" s="12"/>
      <c r="F870" s="12"/>
      <c r="G870" s="12"/>
      <c r="H870" s="12"/>
      <c r="I870" s="12"/>
      <c r="J870" s="80"/>
    </row>
    <row r="871" spans="1:80 16357:16384" ht="15" customHeight="1" x14ac:dyDescent="0.25">
      <c r="A871" s="12" t="s">
        <v>293</v>
      </c>
      <c r="B871" s="12"/>
      <c r="C871" s="12"/>
      <c r="D871" s="12"/>
      <c r="E871" s="12"/>
      <c r="F871" s="12"/>
      <c r="G871" s="12"/>
      <c r="H871" s="12"/>
      <c r="I871" s="12"/>
      <c r="J871" s="80"/>
    </row>
    <row r="872" spans="1:80 16357:16384" ht="15" customHeight="1" x14ac:dyDescent="0.25">
      <c r="A872" s="12" t="s">
        <v>294</v>
      </c>
      <c r="B872" s="12"/>
      <c r="C872" s="12"/>
      <c r="D872" s="12"/>
      <c r="E872" s="12"/>
      <c r="F872" s="12"/>
      <c r="G872" s="12"/>
      <c r="H872" s="12"/>
      <c r="I872" s="12"/>
      <c r="J872" s="80"/>
    </row>
    <row r="873" spans="1:80 16357:16384" ht="15" customHeight="1" x14ac:dyDescent="0.25">
      <c r="A873" s="12" t="s">
        <v>295</v>
      </c>
      <c r="B873" s="12"/>
      <c r="C873" s="12"/>
      <c r="D873" s="12"/>
      <c r="E873" s="12"/>
      <c r="F873" s="12"/>
      <c r="G873" s="12"/>
      <c r="H873" s="12"/>
      <c r="I873" s="12"/>
      <c r="J873" s="80"/>
    </row>
    <row r="874" spans="1:80 16357:16384" ht="15" customHeight="1" x14ac:dyDescent="0.25">
      <c r="A874" s="12" t="s">
        <v>296</v>
      </c>
      <c r="B874" s="12"/>
      <c r="C874" s="12"/>
      <c r="D874" s="12"/>
      <c r="E874" s="12"/>
      <c r="F874" s="12"/>
      <c r="G874" s="12"/>
      <c r="H874" s="12"/>
      <c r="I874" s="12"/>
      <c r="J874" s="80"/>
    </row>
    <row r="875" spans="1:80 16357:16384" ht="15" customHeight="1" x14ac:dyDescent="0.25">
      <c r="A875" s="12" t="s">
        <v>297</v>
      </c>
      <c r="B875" s="12"/>
      <c r="C875" s="12"/>
      <c r="D875" s="12"/>
      <c r="E875" s="12"/>
      <c r="F875" s="12"/>
      <c r="G875" s="12"/>
      <c r="H875" s="12"/>
      <c r="I875" s="12"/>
      <c r="J875" s="80"/>
    </row>
    <row r="876" spans="1:80 16357:16384" ht="15" customHeight="1" x14ac:dyDescent="0.25">
      <c r="A876" s="12" t="s">
        <v>298</v>
      </c>
      <c r="B876" s="12"/>
      <c r="C876" s="12"/>
      <c r="D876" s="12"/>
      <c r="E876" s="12"/>
      <c r="F876" s="12"/>
      <c r="G876" s="12"/>
      <c r="H876" s="12"/>
      <c r="I876" s="12"/>
      <c r="J876" s="80"/>
    </row>
    <row r="877" spans="1:80 16357:16384" ht="15" customHeight="1" x14ac:dyDescent="0.25">
      <c r="A877" s="12" t="s">
        <v>299</v>
      </c>
      <c r="B877" s="12"/>
      <c r="C877" s="12"/>
      <c r="D877" s="12"/>
      <c r="E877" s="12"/>
      <c r="F877" s="12"/>
      <c r="G877" s="12"/>
      <c r="H877" s="12"/>
      <c r="I877" s="12"/>
      <c r="J877" s="80"/>
    </row>
    <row r="878" spans="1:80 16357:16384" ht="15" customHeight="1" x14ac:dyDescent="0.25">
      <c r="A878" s="13" t="s">
        <v>300</v>
      </c>
      <c r="B878" s="13"/>
      <c r="C878" s="13"/>
      <c r="D878" s="13"/>
      <c r="E878" s="13"/>
      <c r="F878" s="13"/>
      <c r="G878" s="13"/>
      <c r="H878" s="13"/>
      <c r="I878" s="13"/>
      <c r="J878" s="80"/>
    </row>
    <row r="879" spans="1:80 16357:16384" ht="15" customHeight="1" x14ac:dyDescent="0.25">
      <c r="A879" s="13" t="s">
        <v>301</v>
      </c>
      <c r="B879" s="13"/>
      <c r="C879" s="13"/>
      <c r="D879" s="13"/>
      <c r="E879" s="13"/>
      <c r="F879" s="13"/>
      <c r="G879" s="13"/>
      <c r="H879" s="13"/>
      <c r="I879" s="13"/>
      <c r="J879" s="80"/>
    </row>
    <row r="880" spans="1:80 16357:16384" ht="15" customHeight="1" x14ac:dyDescent="0.25">
      <c r="A880" s="12" t="s">
        <v>302</v>
      </c>
      <c r="B880" s="12"/>
      <c r="C880" s="12"/>
      <c r="D880" s="12"/>
      <c r="E880" s="12"/>
      <c r="F880" s="12"/>
      <c r="G880" s="12"/>
      <c r="H880" s="12"/>
      <c r="I880" s="12"/>
      <c r="J880" s="80"/>
    </row>
    <row r="881" spans="1:96" ht="15" customHeight="1" x14ac:dyDescent="0.25">
      <c r="A881" s="12" t="s">
        <v>303</v>
      </c>
      <c r="B881" s="12"/>
      <c r="C881" s="12"/>
      <c r="D881" s="12"/>
      <c r="E881" s="12"/>
      <c r="F881" s="12"/>
      <c r="G881" s="12"/>
      <c r="H881" s="12"/>
      <c r="I881" s="12"/>
      <c r="J881" s="80"/>
    </row>
    <row r="882" spans="1:96" ht="15.75" customHeight="1" x14ac:dyDescent="0.25">
      <c r="A882" s="12" t="s">
        <v>304</v>
      </c>
      <c r="B882" s="12"/>
      <c r="C882" s="12"/>
      <c r="D882" s="12"/>
      <c r="E882" s="12"/>
      <c r="F882" s="12"/>
      <c r="G882" s="12"/>
      <c r="H882" s="12"/>
      <c r="I882" s="12"/>
      <c r="J882" s="80"/>
    </row>
    <row r="883" spans="1:96" ht="15.75" customHeight="1" x14ac:dyDescent="0.25">
      <c r="A883" s="12" t="s">
        <v>305</v>
      </c>
      <c r="B883" s="12"/>
      <c r="C883" s="12"/>
      <c r="D883" s="12"/>
      <c r="E883" s="12"/>
      <c r="F883" s="12"/>
      <c r="G883" s="12"/>
      <c r="H883" s="12"/>
      <c r="I883" s="12"/>
      <c r="J883" s="80"/>
    </row>
    <row r="884" spans="1:96" ht="15" customHeight="1" x14ac:dyDescent="0.25">
      <c r="A884" s="12" t="s">
        <v>306</v>
      </c>
      <c r="B884" s="12"/>
      <c r="C884" s="12"/>
      <c r="D884" s="12"/>
      <c r="E884" s="12"/>
      <c r="F884" s="12"/>
      <c r="G884" s="12"/>
      <c r="H884" s="12"/>
      <c r="I884" s="12"/>
      <c r="J884" s="80"/>
    </row>
    <row r="885" spans="1:96" ht="15" customHeight="1" x14ac:dyDescent="0.25">
      <c r="A885" s="12" t="s">
        <v>307</v>
      </c>
      <c r="B885" s="12"/>
      <c r="C885" s="12"/>
      <c r="D885" s="12"/>
      <c r="E885" s="12"/>
      <c r="F885" s="12"/>
      <c r="G885" s="12"/>
      <c r="H885" s="25"/>
      <c r="I885" s="25"/>
      <c r="J885" s="80"/>
    </row>
    <row r="886" spans="1:96" ht="15" customHeight="1" x14ac:dyDescent="0.25">
      <c r="A886" s="12" t="s">
        <v>308</v>
      </c>
      <c r="B886" s="12"/>
      <c r="C886" s="12"/>
      <c r="D886" s="12"/>
      <c r="E886" s="12"/>
      <c r="F886" s="12"/>
      <c r="G886" s="12"/>
      <c r="H886" s="12"/>
      <c r="I886" s="12"/>
      <c r="J886" s="80"/>
    </row>
    <row r="887" spans="1:96" ht="15" customHeight="1" x14ac:dyDescent="0.25">
      <c r="A887" s="12" t="s">
        <v>309</v>
      </c>
      <c r="B887" s="12"/>
      <c r="C887" s="12"/>
      <c r="D887" s="12"/>
      <c r="E887" s="12"/>
      <c r="F887" s="12"/>
      <c r="G887" s="12"/>
      <c r="H887" s="12"/>
      <c r="I887" s="12"/>
      <c r="J887" s="80"/>
    </row>
    <row r="888" spans="1:96" ht="15" customHeight="1" x14ac:dyDescent="0.25">
      <c r="A888" s="12" t="s">
        <v>310</v>
      </c>
      <c r="B888" s="12"/>
      <c r="C888" s="12"/>
      <c r="D888" s="12"/>
      <c r="E888" s="12"/>
      <c r="F888" s="12"/>
      <c r="G888" s="12"/>
      <c r="H888" s="12"/>
      <c r="I888" s="12"/>
      <c r="J888" s="80"/>
    </row>
    <row r="889" spans="1:96" ht="15.75" customHeight="1" x14ac:dyDescent="0.25">
      <c r="A889" s="12" t="s">
        <v>311</v>
      </c>
      <c r="B889" s="12"/>
      <c r="C889" s="12"/>
      <c r="D889" s="12"/>
      <c r="E889" s="12"/>
      <c r="F889" s="12"/>
      <c r="G889" s="12"/>
      <c r="H889" s="12"/>
      <c r="I889" s="12"/>
      <c r="J889" s="80"/>
      <c r="L889" s="98"/>
      <c r="M889" s="98"/>
      <c r="N889" s="98"/>
      <c r="O889" s="98"/>
      <c r="P889" s="98"/>
      <c r="Q889" s="98"/>
      <c r="R889" s="98"/>
      <c r="S889" s="98"/>
      <c r="T889" s="98"/>
      <c r="U889" s="98"/>
      <c r="V889" s="98"/>
      <c r="W889" s="98"/>
      <c r="X889" s="98"/>
      <c r="Y889" s="98"/>
      <c r="Z889" s="98"/>
      <c r="AA889" s="98"/>
      <c r="AB889" s="98"/>
      <c r="AC889" s="98"/>
      <c r="AD889" s="98"/>
      <c r="AE889" s="98"/>
      <c r="AF889" s="98"/>
      <c r="AG889" s="98"/>
      <c r="AH889" s="98"/>
      <c r="AI889" s="98"/>
      <c r="AJ889" s="98"/>
      <c r="AK889" s="98"/>
      <c r="AL889" s="98"/>
      <c r="AM889" s="98"/>
      <c r="AN889" s="98"/>
      <c r="AO889" s="98"/>
      <c r="AP889" s="98"/>
      <c r="AQ889" s="98"/>
      <c r="AR889" s="98"/>
      <c r="AS889" s="98"/>
      <c r="AT889" s="98"/>
      <c r="AU889" s="98"/>
      <c r="AV889" s="98"/>
      <c r="AW889" s="98"/>
      <c r="AX889" s="98"/>
      <c r="AY889" s="98"/>
      <c r="AZ889" s="98"/>
      <c r="BA889" s="98"/>
      <c r="BB889" s="98"/>
      <c r="BC889" s="98"/>
      <c r="BD889" s="98"/>
      <c r="BE889" s="98"/>
      <c r="BF889" s="98"/>
      <c r="BG889" s="98"/>
      <c r="BH889" s="98"/>
      <c r="BI889" s="98"/>
      <c r="BJ889" s="98"/>
      <c r="BK889" s="98"/>
      <c r="BL889" s="98"/>
      <c r="BM889" s="98"/>
      <c r="BN889" s="98"/>
      <c r="BO889" s="98"/>
      <c r="BP889" s="98"/>
      <c r="BQ889" s="98"/>
      <c r="BR889" s="98"/>
      <c r="BS889" s="98"/>
      <c r="BT889" s="98"/>
      <c r="BU889" s="98"/>
      <c r="BV889" s="98"/>
      <c r="BW889" s="98"/>
      <c r="BX889" s="98"/>
      <c r="BY889" s="98"/>
      <c r="BZ889" s="98"/>
      <c r="CA889" s="98"/>
      <c r="CB889" s="98"/>
      <c r="CC889" s="99"/>
      <c r="CD889" s="99"/>
      <c r="CE889" s="99"/>
      <c r="CF889" s="99"/>
      <c r="CG889" s="99"/>
      <c r="CH889" s="99"/>
      <c r="CI889" s="99"/>
      <c r="CJ889" s="99"/>
      <c r="CK889" s="99"/>
      <c r="CL889" s="99"/>
      <c r="CM889" s="99"/>
      <c r="CN889" s="99"/>
      <c r="CO889" s="99"/>
      <c r="CP889" s="99"/>
      <c r="CQ889" s="99"/>
      <c r="CR889" s="99"/>
    </row>
    <row r="890" spans="1:96" ht="15" customHeight="1" x14ac:dyDescent="0.25">
      <c r="A890" s="12" t="s">
        <v>312</v>
      </c>
      <c r="B890" s="12"/>
      <c r="C890" s="12"/>
      <c r="D890" s="12"/>
      <c r="E890" s="12"/>
      <c r="F890" s="12"/>
      <c r="G890" s="12"/>
      <c r="H890" s="12"/>
      <c r="I890" s="12"/>
      <c r="J890" s="80"/>
    </row>
    <row r="891" spans="1:96" ht="15" customHeight="1" x14ac:dyDescent="0.25"/>
    <row r="895" spans="1:96" s="365" customFormat="1" x14ac:dyDescent="0.25">
      <c r="A895" s="15"/>
      <c r="B895" s="15"/>
      <c r="C895" s="324"/>
      <c r="D895" s="324"/>
      <c r="E895" s="15"/>
      <c r="F895" s="17"/>
      <c r="G895" s="17"/>
      <c r="H895" s="17"/>
      <c r="I895" s="17"/>
      <c r="J895" s="325"/>
      <c r="K895" s="21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  <c r="AA895" s="20"/>
      <c r="AB895" s="20"/>
      <c r="AC895" s="20"/>
      <c r="AD895" s="20"/>
      <c r="AE895" s="20"/>
      <c r="AF895" s="20"/>
      <c r="AG895" s="20"/>
      <c r="AH895" s="20"/>
      <c r="AI895" s="20"/>
      <c r="AJ895" s="20"/>
      <c r="AK895" s="20"/>
      <c r="AL895" s="20"/>
      <c r="AM895" s="20"/>
      <c r="AN895" s="20"/>
      <c r="AO895" s="20"/>
      <c r="AP895" s="20"/>
      <c r="AQ895" s="20"/>
      <c r="AR895" s="20"/>
      <c r="AS895" s="20"/>
      <c r="AT895" s="20"/>
      <c r="AU895" s="20"/>
      <c r="AV895" s="20"/>
      <c r="AW895" s="20"/>
      <c r="AX895" s="20"/>
      <c r="AY895" s="20"/>
      <c r="AZ895" s="20"/>
      <c r="BA895" s="20"/>
      <c r="BB895" s="20"/>
      <c r="BC895" s="20"/>
      <c r="BD895" s="20"/>
      <c r="BE895" s="20"/>
      <c r="BF895" s="20"/>
      <c r="BG895" s="20"/>
      <c r="BH895" s="20"/>
      <c r="BI895" s="20"/>
      <c r="BJ895" s="20"/>
      <c r="BK895" s="20"/>
      <c r="BL895" s="20"/>
      <c r="BM895" s="20"/>
      <c r="BN895" s="20"/>
      <c r="BO895" s="20"/>
      <c r="BP895" s="20"/>
      <c r="BQ895" s="20"/>
      <c r="BR895" s="20"/>
      <c r="BS895" s="20"/>
      <c r="BT895" s="20"/>
      <c r="BU895" s="20"/>
      <c r="BV895" s="20"/>
      <c r="BW895" s="20"/>
      <c r="BX895" s="20"/>
      <c r="BY895" s="20"/>
      <c r="BZ895" s="20"/>
      <c r="CA895" s="20"/>
      <c r="CB895" s="20"/>
    </row>
    <row r="896" spans="1:96" s="365" customFormat="1" x14ac:dyDescent="0.25">
      <c r="A896" s="15"/>
      <c r="B896" s="15"/>
      <c r="C896" s="324"/>
      <c r="D896" s="324"/>
      <c r="E896" s="15"/>
      <c r="F896" s="17"/>
      <c r="G896" s="17"/>
      <c r="H896" s="17"/>
      <c r="I896" s="17"/>
      <c r="J896" s="325"/>
      <c r="K896" s="21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  <c r="AA896" s="20"/>
      <c r="AB896" s="20"/>
      <c r="AC896" s="20"/>
      <c r="AD896" s="20"/>
      <c r="AE896" s="20"/>
      <c r="AF896" s="20"/>
      <c r="AG896" s="20"/>
      <c r="AH896" s="20"/>
      <c r="AI896" s="20"/>
      <c r="AJ896" s="20"/>
      <c r="AK896" s="20"/>
      <c r="AL896" s="20"/>
      <c r="AM896" s="20"/>
      <c r="AN896" s="20"/>
      <c r="AO896" s="20"/>
      <c r="AP896" s="20"/>
      <c r="AQ896" s="20"/>
      <c r="AR896" s="20"/>
      <c r="AS896" s="20"/>
      <c r="AT896" s="20"/>
      <c r="AU896" s="20"/>
      <c r="AV896" s="20"/>
      <c r="AW896" s="20"/>
      <c r="AX896" s="20"/>
      <c r="AY896" s="20"/>
      <c r="AZ896" s="20"/>
      <c r="BA896" s="20"/>
      <c r="BB896" s="20"/>
      <c r="BC896" s="20"/>
      <c r="BD896" s="20"/>
      <c r="BE896" s="20"/>
      <c r="BF896" s="20"/>
      <c r="BG896" s="20"/>
      <c r="BH896" s="20"/>
      <c r="BI896" s="20"/>
      <c r="BJ896" s="20"/>
      <c r="BK896" s="20"/>
      <c r="BL896" s="20"/>
      <c r="BM896" s="20"/>
      <c r="BN896" s="20"/>
      <c r="BO896" s="20"/>
      <c r="BP896" s="20"/>
      <c r="BQ896" s="20"/>
      <c r="BR896" s="20"/>
      <c r="BS896" s="20"/>
      <c r="BT896" s="20"/>
      <c r="BU896" s="20"/>
      <c r="BV896" s="20"/>
      <c r="BW896" s="20"/>
      <c r="BX896" s="20"/>
      <c r="BY896" s="20"/>
      <c r="BZ896" s="20"/>
      <c r="CA896" s="20"/>
      <c r="CB896" s="20"/>
    </row>
    <row r="897" spans="1:172" s="365" customFormat="1" x14ac:dyDescent="0.25">
      <c r="A897" s="15"/>
      <c r="B897" s="15"/>
      <c r="C897" s="324"/>
      <c r="D897" s="324"/>
      <c r="E897" s="113"/>
      <c r="F897" s="17"/>
      <c r="G897" s="17"/>
      <c r="H897" s="17"/>
      <c r="I897" s="17"/>
      <c r="J897" s="325"/>
      <c r="K897" s="21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  <c r="AA897" s="20"/>
      <c r="AB897" s="20"/>
      <c r="AC897" s="20"/>
      <c r="AD897" s="20"/>
      <c r="AE897" s="20"/>
      <c r="AF897" s="20"/>
      <c r="AG897" s="20"/>
      <c r="AH897" s="20"/>
      <c r="AI897" s="20"/>
      <c r="AJ897" s="20"/>
      <c r="AK897" s="20"/>
      <c r="AL897" s="20"/>
      <c r="AM897" s="20"/>
      <c r="AN897" s="20"/>
      <c r="AO897" s="20"/>
      <c r="AP897" s="20"/>
      <c r="AQ897" s="20"/>
      <c r="AR897" s="20"/>
      <c r="AS897" s="20"/>
      <c r="AT897" s="20"/>
      <c r="AU897" s="20"/>
      <c r="AV897" s="20"/>
      <c r="AW897" s="20"/>
      <c r="AX897" s="20"/>
      <c r="AY897" s="20"/>
      <c r="AZ897" s="20"/>
      <c r="BA897" s="20"/>
      <c r="BB897" s="20"/>
      <c r="BC897" s="20"/>
      <c r="BD897" s="20"/>
      <c r="BE897" s="20"/>
      <c r="BF897" s="20"/>
      <c r="BG897" s="20"/>
      <c r="BH897" s="20"/>
      <c r="BI897" s="20"/>
      <c r="BJ897" s="20"/>
      <c r="BK897" s="20"/>
      <c r="BL897" s="20"/>
      <c r="BM897" s="20"/>
      <c r="BN897" s="20"/>
      <c r="BO897" s="20"/>
      <c r="BP897" s="20"/>
      <c r="BQ897" s="20"/>
      <c r="BR897" s="20"/>
      <c r="BS897" s="20"/>
      <c r="BT897" s="20"/>
      <c r="BU897" s="20"/>
      <c r="BV897" s="20"/>
      <c r="BW897" s="20"/>
      <c r="BX897" s="20"/>
      <c r="BY897" s="20"/>
      <c r="BZ897" s="20"/>
      <c r="CA897" s="20"/>
      <c r="CB897" s="20"/>
    </row>
    <row r="898" spans="1:172" s="365" customFormat="1" x14ac:dyDescent="0.25">
      <c r="A898" s="15"/>
      <c r="B898" s="15"/>
      <c r="C898" s="324"/>
      <c r="D898" s="324"/>
      <c r="E898" s="113"/>
      <c r="F898" s="17"/>
      <c r="G898" s="17"/>
      <c r="H898" s="17"/>
      <c r="I898" s="17"/>
      <c r="J898" s="325"/>
      <c r="K898" s="21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  <c r="AA898" s="20"/>
      <c r="AB898" s="20"/>
      <c r="AC898" s="20"/>
      <c r="AD898" s="20"/>
      <c r="AE898" s="20"/>
      <c r="AF898" s="20"/>
      <c r="AG898" s="20"/>
      <c r="AH898" s="20"/>
      <c r="AI898" s="20"/>
      <c r="AJ898" s="20"/>
      <c r="AK898" s="20"/>
      <c r="AL898" s="20"/>
      <c r="AM898" s="20"/>
      <c r="AN898" s="20"/>
      <c r="AO898" s="20"/>
      <c r="AP898" s="20"/>
      <c r="AQ898" s="20"/>
      <c r="AR898" s="20"/>
      <c r="AS898" s="20"/>
      <c r="AT898" s="20"/>
      <c r="AU898" s="20"/>
      <c r="AV898" s="20"/>
      <c r="AW898" s="20"/>
      <c r="AX898" s="20"/>
      <c r="AY898" s="20"/>
      <c r="AZ898" s="20"/>
      <c r="BA898" s="20"/>
      <c r="BB898" s="20"/>
      <c r="BC898" s="20"/>
      <c r="BD898" s="20"/>
      <c r="BE898" s="20"/>
      <c r="BF898" s="20"/>
      <c r="BG898" s="20"/>
      <c r="BH898" s="20"/>
      <c r="BI898" s="20"/>
      <c r="BJ898" s="20"/>
      <c r="BK898" s="20"/>
      <c r="BL898" s="20"/>
      <c r="BM898" s="20"/>
      <c r="BN898" s="20"/>
      <c r="BO898" s="20"/>
      <c r="BP898" s="20"/>
      <c r="BQ898" s="20"/>
      <c r="BR898" s="20"/>
      <c r="BS898" s="20"/>
      <c r="BT898" s="20"/>
      <c r="BU898" s="20"/>
      <c r="BV898" s="20"/>
      <c r="BW898" s="20"/>
      <c r="BX898" s="20"/>
      <c r="BY898" s="20"/>
      <c r="BZ898" s="20"/>
      <c r="CA898" s="20"/>
      <c r="CB898" s="20"/>
    </row>
    <row r="899" spans="1:172" s="365" customFormat="1" x14ac:dyDescent="0.25">
      <c r="A899" s="15"/>
      <c r="B899" s="15"/>
      <c r="C899" s="324"/>
      <c r="D899" s="324"/>
      <c r="E899" s="113"/>
      <c r="F899" s="17"/>
      <c r="G899" s="17"/>
      <c r="H899" s="17"/>
      <c r="I899" s="17"/>
      <c r="J899" s="325"/>
      <c r="K899" s="21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  <c r="AA899" s="20"/>
      <c r="AB899" s="20"/>
      <c r="AC899" s="20"/>
      <c r="AD899" s="20"/>
      <c r="AE899" s="20"/>
      <c r="AF899" s="20"/>
      <c r="AG899" s="20"/>
      <c r="AH899" s="20"/>
      <c r="AI899" s="20"/>
      <c r="AJ899" s="20"/>
      <c r="AK899" s="20"/>
      <c r="AL899" s="20"/>
      <c r="AM899" s="20"/>
      <c r="AN899" s="20"/>
      <c r="AO899" s="20"/>
      <c r="AP899" s="20"/>
      <c r="AQ899" s="20"/>
      <c r="AR899" s="20"/>
      <c r="AS899" s="20"/>
      <c r="AT899" s="20"/>
      <c r="AU899" s="20"/>
      <c r="AV899" s="20"/>
      <c r="AW899" s="20"/>
      <c r="AX899" s="20"/>
      <c r="AY899" s="20"/>
      <c r="AZ899" s="20"/>
      <c r="BA899" s="20"/>
      <c r="BB899" s="20"/>
      <c r="BC899" s="20"/>
      <c r="BD899" s="20"/>
      <c r="BE899" s="20"/>
      <c r="BF899" s="20"/>
      <c r="BG899" s="20"/>
      <c r="BH899" s="20"/>
      <c r="BI899" s="20"/>
      <c r="BJ899" s="20"/>
      <c r="BK899" s="20"/>
      <c r="BL899" s="20"/>
      <c r="BM899" s="20"/>
      <c r="BN899" s="20"/>
      <c r="BO899" s="20"/>
      <c r="BP899" s="20"/>
      <c r="BQ899" s="20"/>
      <c r="BR899" s="20"/>
      <c r="BS899" s="20"/>
      <c r="BT899" s="20"/>
      <c r="BU899" s="20"/>
      <c r="BV899" s="20"/>
      <c r="BW899" s="20"/>
      <c r="BX899" s="20"/>
      <c r="BY899" s="20"/>
      <c r="BZ899" s="20"/>
      <c r="CA899" s="20"/>
      <c r="CB899" s="20"/>
    </row>
    <row r="900" spans="1:172" s="365" customFormat="1" x14ac:dyDescent="0.25">
      <c r="A900" s="15"/>
      <c r="B900" s="15"/>
      <c r="C900" s="324"/>
      <c r="D900" s="324"/>
      <c r="E900" s="15"/>
      <c r="F900" s="17"/>
      <c r="G900" s="17"/>
      <c r="H900" s="17"/>
      <c r="I900" s="17"/>
      <c r="J900" s="325"/>
      <c r="K900" s="21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  <c r="AA900" s="20"/>
      <c r="AB900" s="20"/>
      <c r="AC900" s="20"/>
      <c r="AD900" s="20"/>
      <c r="AE900" s="20"/>
      <c r="AF900" s="20"/>
      <c r="AG900" s="20"/>
      <c r="AH900" s="20"/>
      <c r="AI900" s="20"/>
      <c r="AJ900" s="20"/>
      <c r="AK900" s="20"/>
      <c r="AL900" s="20"/>
      <c r="AM900" s="20"/>
      <c r="AN900" s="20"/>
      <c r="AO900" s="20"/>
      <c r="AP900" s="20"/>
      <c r="AQ900" s="20"/>
      <c r="AR900" s="20"/>
      <c r="AS900" s="20"/>
      <c r="AT900" s="20"/>
      <c r="AU900" s="20"/>
      <c r="AV900" s="20"/>
      <c r="AW900" s="20"/>
      <c r="AX900" s="20"/>
      <c r="AY900" s="20"/>
      <c r="AZ900" s="20"/>
      <c r="BA900" s="20"/>
      <c r="BB900" s="20"/>
      <c r="BC900" s="20"/>
      <c r="BD900" s="20"/>
      <c r="BE900" s="20"/>
      <c r="BF900" s="20"/>
      <c r="BG900" s="20"/>
      <c r="BH900" s="20"/>
      <c r="BI900" s="20"/>
      <c r="BJ900" s="20"/>
      <c r="BK900" s="20"/>
      <c r="BL900" s="20"/>
      <c r="BM900" s="20"/>
      <c r="BN900" s="20"/>
      <c r="BO900" s="20"/>
      <c r="BP900" s="20"/>
      <c r="BQ900" s="20"/>
      <c r="BR900" s="20"/>
      <c r="BS900" s="20"/>
      <c r="BT900" s="20"/>
      <c r="BU900" s="20"/>
      <c r="BV900" s="20"/>
      <c r="BW900" s="20"/>
      <c r="BX900" s="20"/>
      <c r="BY900" s="20"/>
      <c r="BZ900" s="20"/>
      <c r="CA900" s="20"/>
      <c r="CB900" s="20"/>
    </row>
    <row r="901" spans="1:172" s="365" customFormat="1" x14ac:dyDescent="0.25">
      <c r="A901" s="15"/>
      <c r="B901" s="15"/>
      <c r="C901" s="324"/>
      <c r="D901" s="324"/>
      <c r="E901" s="113"/>
      <c r="F901" s="17"/>
      <c r="G901" s="17"/>
      <c r="H901" s="17"/>
      <c r="I901" s="17"/>
      <c r="J901" s="325"/>
      <c r="K901" s="21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  <c r="AA901" s="20"/>
      <c r="AB901" s="20"/>
      <c r="AC901" s="20"/>
      <c r="AD901" s="20"/>
      <c r="AE901" s="20"/>
      <c r="AF901" s="20"/>
      <c r="AG901" s="20"/>
      <c r="AH901" s="20"/>
      <c r="AI901" s="20"/>
      <c r="AJ901" s="20"/>
      <c r="AK901" s="20"/>
      <c r="AL901" s="20"/>
      <c r="AM901" s="20"/>
      <c r="AN901" s="20"/>
      <c r="AO901" s="20"/>
      <c r="AP901" s="20"/>
      <c r="AQ901" s="20"/>
      <c r="AR901" s="20"/>
      <c r="AS901" s="20"/>
      <c r="AT901" s="20"/>
      <c r="AU901" s="20"/>
      <c r="AV901" s="20"/>
      <c r="AW901" s="20"/>
      <c r="AX901" s="20"/>
      <c r="AY901" s="20"/>
      <c r="AZ901" s="20"/>
      <c r="BA901" s="20"/>
      <c r="BB901" s="20"/>
      <c r="BC901" s="20"/>
      <c r="BD901" s="20"/>
      <c r="BE901" s="20"/>
      <c r="BF901" s="20"/>
      <c r="BG901" s="20"/>
      <c r="BH901" s="20"/>
      <c r="BI901" s="20"/>
      <c r="BJ901" s="20"/>
      <c r="BK901" s="20"/>
      <c r="BL901" s="20"/>
      <c r="BM901" s="20"/>
      <c r="BN901" s="20"/>
      <c r="BO901" s="20"/>
      <c r="BP901" s="20"/>
      <c r="BQ901" s="20"/>
      <c r="BR901" s="20"/>
      <c r="BS901" s="20"/>
      <c r="BT901" s="20"/>
      <c r="BU901" s="20"/>
      <c r="BV901" s="20"/>
      <c r="BW901" s="20"/>
      <c r="BX901" s="20"/>
      <c r="BY901" s="20"/>
      <c r="BZ901" s="20"/>
      <c r="CA901" s="20"/>
      <c r="CB901" s="20"/>
    </row>
    <row r="902" spans="1:172" s="365" customFormat="1" x14ac:dyDescent="0.25">
      <c r="A902" s="15"/>
      <c r="B902" s="15"/>
      <c r="C902" s="324"/>
      <c r="D902" s="324"/>
      <c r="E902" s="15"/>
      <c r="F902" s="17"/>
      <c r="G902" s="17"/>
      <c r="H902" s="17"/>
      <c r="I902" s="17"/>
      <c r="J902" s="325"/>
      <c r="K902" s="21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  <c r="AA902" s="20"/>
      <c r="AB902" s="20"/>
      <c r="AC902" s="20"/>
      <c r="AD902" s="20"/>
      <c r="AE902" s="20"/>
      <c r="AF902" s="20"/>
      <c r="AG902" s="20"/>
      <c r="AH902" s="20"/>
      <c r="AI902" s="20"/>
      <c r="AJ902" s="20"/>
      <c r="AK902" s="20"/>
      <c r="AL902" s="20"/>
      <c r="AM902" s="20"/>
      <c r="AN902" s="20"/>
      <c r="AO902" s="20"/>
      <c r="AP902" s="20"/>
      <c r="AQ902" s="20"/>
      <c r="AR902" s="20"/>
      <c r="AS902" s="20"/>
      <c r="AT902" s="20"/>
      <c r="AU902" s="20"/>
      <c r="AV902" s="20"/>
      <c r="AW902" s="20"/>
      <c r="AX902" s="20"/>
      <c r="AY902" s="20"/>
      <c r="AZ902" s="20"/>
      <c r="BA902" s="20"/>
      <c r="BB902" s="20"/>
      <c r="BC902" s="20"/>
      <c r="BD902" s="20"/>
      <c r="BE902" s="20"/>
      <c r="BF902" s="20"/>
      <c r="BG902" s="20"/>
      <c r="BH902" s="20"/>
      <c r="BI902" s="20"/>
      <c r="BJ902" s="20"/>
      <c r="BK902" s="20"/>
      <c r="BL902" s="20"/>
      <c r="BM902" s="20"/>
      <c r="BN902" s="20"/>
      <c r="BO902" s="20"/>
      <c r="BP902" s="20"/>
      <c r="BQ902" s="20"/>
      <c r="BR902" s="20"/>
      <c r="BS902" s="20"/>
      <c r="BT902" s="20"/>
      <c r="BU902" s="20"/>
      <c r="BV902" s="20"/>
      <c r="BW902" s="20"/>
      <c r="BX902" s="20"/>
      <c r="BY902" s="20"/>
      <c r="BZ902" s="20"/>
      <c r="CA902" s="20"/>
      <c r="CB902" s="20"/>
    </row>
    <row r="903" spans="1:172" s="365" customFormat="1" x14ac:dyDescent="0.25">
      <c r="A903" s="15"/>
      <c r="B903" s="15"/>
      <c r="C903" s="324"/>
      <c r="D903" s="324"/>
      <c r="E903" s="15"/>
      <c r="F903" s="17"/>
      <c r="G903" s="17"/>
      <c r="H903" s="17"/>
      <c r="I903" s="17"/>
      <c r="J903" s="325"/>
      <c r="K903" s="21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  <c r="AA903" s="20"/>
      <c r="AB903" s="20"/>
      <c r="AC903" s="20"/>
      <c r="AD903" s="20"/>
      <c r="AE903" s="20"/>
      <c r="AF903" s="20"/>
      <c r="AG903" s="20"/>
      <c r="AH903" s="20"/>
      <c r="AI903" s="20"/>
      <c r="AJ903" s="20"/>
      <c r="AK903" s="20"/>
      <c r="AL903" s="20"/>
      <c r="AM903" s="20"/>
      <c r="AN903" s="20"/>
      <c r="AO903" s="20"/>
      <c r="AP903" s="20"/>
      <c r="AQ903" s="20"/>
      <c r="AR903" s="20"/>
      <c r="AS903" s="20"/>
      <c r="AT903" s="20"/>
      <c r="AU903" s="20"/>
      <c r="AV903" s="20"/>
      <c r="AW903" s="20"/>
      <c r="AX903" s="20"/>
      <c r="AY903" s="20"/>
      <c r="AZ903" s="20"/>
      <c r="BA903" s="20"/>
      <c r="BB903" s="20"/>
      <c r="BC903" s="20"/>
      <c r="BD903" s="20"/>
      <c r="BE903" s="20"/>
      <c r="BF903" s="20"/>
      <c r="BG903" s="20"/>
      <c r="BH903" s="20"/>
      <c r="BI903" s="20"/>
      <c r="BJ903" s="20"/>
      <c r="BK903" s="20"/>
      <c r="BL903" s="20"/>
      <c r="BM903" s="20"/>
      <c r="BN903" s="20"/>
      <c r="BO903" s="20"/>
      <c r="BP903" s="20"/>
      <c r="BQ903" s="20"/>
      <c r="BR903" s="20"/>
      <c r="BS903" s="20"/>
      <c r="BT903" s="20"/>
      <c r="BU903" s="20"/>
      <c r="BV903" s="20"/>
      <c r="BW903" s="20"/>
      <c r="BX903" s="20"/>
      <c r="BY903" s="20"/>
      <c r="BZ903" s="20"/>
      <c r="CA903" s="20"/>
      <c r="CB903" s="20"/>
    </row>
    <row r="904" spans="1:172" s="365" customFormat="1" x14ac:dyDescent="0.25">
      <c r="A904" s="15"/>
      <c r="B904" s="15"/>
      <c r="C904" s="324"/>
      <c r="D904" s="324"/>
      <c r="E904" s="15"/>
      <c r="F904" s="17"/>
      <c r="G904" s="17"/>
      <c r="H904" s="17"/>
      <c r="I904" s="17"/>
      <c r="J904" s="325"/>
      <c r="K904" s="21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  <c r="AA904" s="20"/>
      <c r="AB904" s="20"/>
      <c r="AC904" s="20"/>
      <c r="AD904" s="20"/>
      <c r="AE904" s="20"/>
      <c r="AF904" s="20"/>
      <c r="AG904" s="20"/>
      <c r="AH904" s="20"/>
      <c r="AI904" s="20"/>
      <c r="AJ904" s="20"/>
      <c r="AK904" s="20"/>
      <c r="AL904" s="20"/>
      <c r="AM904" s="20"/>
      <c r="AN904" s="20"/>
      <c r="AO904" s="20"/>
      <c r="AP904" s="20"/>
      <c r="AQ904" s="20"/>
      <c r="AR904" s="20"/>
      <c r="AS904" s="20"/>
      <c r="AT904" s="20"/>
      <c r="AU904" s="20"/>
      <c r="AV904" s="20"/>
      <c r="AW904" s="20"/>
      <c r="AX904" s="20"/>
      <c r="AY904" s="20"/>
      <c r="AZ904" s="20"/>
      <c r="BA904" s="20"/>
      <c r="BB904" s="20"/>
      <c r="BC904" s="20"/>
      <c r="BD904" s="20"/>
      <c r="BE904" s="20"/>
      <c r="BF904" s="20"/>
      <c r="BG904" s="20"/>
      <c r="BH904" s="20"/>
      <c r="BI904" s="20"/>
      <c r="BJ904" s="20"/>
      <c r="BK904" s="20"/>
      <c r="BL904" s="20"/>
      <c r="BM904" s="20"/>
      <c r="BN904" s="20"/>
      <c r="BO904" s="20"/>
      <c r="BP904" s="20"/>
      <c r="BQ904" s="20"/>
      <c r="BR904" s="20"/>
      <c r="BS904" s="20"/>
      <c r="BT904" s="20"/>
      <c r="BU904" s="20"/>
      <c r="BV904" s="20"/>
      <c r="BW904" s="20"/>
      <c r="BX904" s="20"/>
      <c r="BY904" s="20"/>
      <c r="BZ904" s="20"/>
      <c r="CA904" s="20"/>
      <c r="CB904" s="20"/>
    </row>
    <row r="905" spans="1:172" s="366" customFormat="1" x14ac:dyDescent="0.25">
      <c r="A905" s="15"/>
      <c r="B905" s="15"/>
      <c r="C905" s="324"/>
      <c r="D905" s="324"/>
      <c r="E905" s="15"/>
      <c r="F905" s="17"/>
      <c r="G905" s="17"/>
      <c r="H905" s="17"/>
      <c r="I905" s="17"/>
      <c r="J905" s="325"/>
      <c r="K905" s="21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  <c r="AA905" s="20"/>
      <c r="AB905" s="20"/>
      <c r="AC905" s="20"/>
      <c r="AD905" s="20"/>
      <c r="AE905" s="20"/>
      <c r="AF905" s="20"/>
      <c r="AG905" s="20"/>
      <c r="AH905" s="20"/>
      <c r="AI905" s="20"/>
      <c r="AJ905" s="20"/>
      <c r="AK905" s="20"/>
      <c r="AL905" s="20"/>
      <c r="AM905" s="20"/>
      <c r="AN905" s="20"/>
      <c r="AO905" s="20"/>
      <c r="AP905" s="20"/>
      <c r="AQ905" s="20"/>
      <c r="AR905" s="20"/>
      <c r="AS905" s="20"/>
      <c r="AT905" s="20"/>
      <c r="AU905" s="20"/>
      <c r="AV905" s="20"/>
      <c r="AW905" s="20"/>
      <c r="AX905" s="20"/>
      <c r="AY905" s="20"/>
      <c r="AZ905" s="20"/>
      <c r="BA905" s="20"/>
      <c r="BB905" s="20"/>
      <c r="BC905" s="20"/>
      <c r="BD905" s="20"/>
      <c r="BE905" s="20"/>
      <c r="BF905" s="20"/>
      <c r="BG905" s="20"/>
      <c r="BH905" s="20"/>
      <c r="BI905" s="20"/>
      <c r="BJ905" s="20"/>
      <c r="BK905" s="20"/>
      <c r="BL905" s="20"/>
      <c r="BM905" s="20"/>
      <c r="BN905" s="20"/>
      <c r="BO905" s="20"/>
      <c r="BP905" s="20"/>
      <c r="BQ905" s="20"/>
      <c r="BR905" s="20"/>
      <c r="BS905" s="20"/>
      <c r="BT905" s="20"/>
      <c r="BU905" s="20"/>
      <c r="BV905" s="20"/>
      <c r="BW905" s="20"/>
      <c r="BX905" s="20"/>
      <c r="BY905" s="20"/>
      <c r="BZ905" s="20"/>
      <c r="CA905" s="20"/>
      <c r="CB905" s="20"/>
    </row>
    <row r="906" spans="1:172" s="366" customFormat="1" x14ac:dyDescent="0.25">
      <c r="A906" s="15"/>
      <c r="B906" s="15"/>
      <c r="C906" s="324"/>
      <c r="D906" s="324"/>
      <c r="E906" s="15"/>
      <c r="F906" s="17"/>
      <c r="G906" s="17"/>
      <c r="H906" s="17"/>
      <c r="I906" s="17"/>
      <c r="J906" s="325"/>
      <c r="K906" s="21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  <c r="AA906" s="20"/>
      <c r="AB906" s="20"/>
      <c r="AC906" s="20"/>
      <c r="AD906" s="20"/>
      <c r="AE906" s="20"/>
      <c r="AF906" s="20"/>
      <c r="AG906" s="20"/>
      <c r="AH906" s="20"/>
      <c r="AI906" s="20"/>
      <c r="AJ906" s="20"/>
      <c r="AK906" s="20"/>
      <c r="AL906" s="20"/>
      <c r="AM906" s="20"/>
      <c r="AN906" s="20"/>
      <c r="AO906" s="20"/>
      <c r="AP906" s="20"/>
      <c r="AQ906" s="20"/>
      <c r="AR906" s="20"/>
      <c r="AS906" s="20"/>
      <c r="AT906" s="20"/>
      <c r="AU906" s="20"/>
      <c r="AV906" s="20"/>
      <c r="AW906" s="20"/>
      <c r="AX906" s="20"/>
      <c r="AY906" s="20"/>
      <c r="AZ906" s="20"/>
      <c r="BA906" s="20"/>
      <c r="BB906" s="20"/>
      <c r="BC906" s="20"/>
      <c r="BD906" s="20"/>
      <c r="BE906" s="20"/>
      <c r="BF906" s="20"/>
      <c r="BG906" s="20"/>
      <c r="BH906" s="20"/>
      <c r="BI906" s="20"/>
      <c r="BJ906" s="20"/>
      <c r="BK906" s="20"/>
      <c r="BL906" s="20"/>
      <c r="BM906" s="20"/>
      <c r="BN906" s="20"/>
      <c r="BO906" s="20"/>
      <c r="BP906" s="20"/>
      <c r="BQ906" s="20"/>
      <c r="BR906" s="20"/>
      <c r="BS906" s="20"/>
      <c r="BT906" s="20"/>
      <c r="BU906" s="20"/>
      <c r="BV906" s="20"/>
      <c r="BW906" s="20"/>
      <c r="BX906" s="20"/>
      <c r="BY906" s="20"/>
      <c r="BZ906" s="20"/>
      <c r="CA906" s="20"/>
      <c r="CB906" s="20"/>
    </row>
    <row r="907" spans="1:172" s="366" customFormat="1" x14ac:dyDescent="0.25">
      <c r="A907" s="15"/>
      <c r="B907" s="15"/>
      <c r="C907" s="324"/>
      <c r="D907" s="324"/>
      <c r="E907" s="15"/>
      <c r="F907" s="17"/>
      <c r="G907" s="17"/>
      <c r="H907" s="17"/>
      <c r="I907" s="17"/>
      <c r="J907" s="325"/>
      <c r="K907" s="21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  <c r="AA907" s="20"/>
      <c r="AB907" s="20"/>
      <c r="AC907" s="20"/>
      <c r="AD907" s="20"/>
      <c r="AE907" s="20"/>
      <c r="AF907" s="20"/>
      <c r="AG907" s="20"/>
      <c r="AH907" s="20"/>
      <c r="AI907" s="20"/>
      <c r="AJ907" s="20"/>
      <c r="AK907" s="20"/>
      <c r="AL907" s="20"/>
      <c r="AM907" s="20"/>
      <c r="AN907" s="20"/>
      <c r="AO907" s="20"/>
      <c r="AP907" s="20"/>
      <c r="AQ907" s="20"/>
      <c r="AR907" s="20"/>
      <c r="AS907" s="20"/>
      <c r="AT907" s="20"/>
      <c r="AU907" s="20"/>
      <c r="AV907" s="20"/>
      <c r="AW907" s="20"/>
      <c r="AX907" s="20"/>
      <c r="AY907" s="20"/>
      <c r="AZ907" s="20"/>
      <c r="BA907" s="20"/>
      <c r="BB907" s="20"/>
      <c r="BC907" s="20"/>
      <c r="BD907" s="20"/>
      <c r="BE907" s="20"/>
      <c r="BF907" s="20"/>
      <c r="BG907" s="20"/>
      <c r="BH907" s="20"/>
      <c r="BI907" s="20"/>
      <c r="BJ907" s="20"/>
      <c r="BK907" s="20"/>
      <c r="BL907" s="20"/>
      <c r="BM907" s="20"/>
      <c r="BN907" s="20"/>
      <c r="BO907" s="20"/>
      <c r="BP907" s="20"/>
      <c r="BQ907" s="20"/>
      <c r="BR907" s="20"/>
      <c r="BS907" s="20"/>
      <c r="BT907" s="20"/>
      <c r="BU907" s="20"/>
      <c r="BV907" s="20"/>
      <c r="BW907" s="20"/>
      <c r="BX907" s="20"/>
      <c r="BY907" s="20"/>
      <c r="BZ907" s="20"/>
      <c r="CA907" s="20"/>
      <c r="CB907" s="20"/>
    </row>
    <row r="908" spans="1:172" s="366" customFormat="1" x14ac:dyDescent="0.25">
      <c r="A908" s="15"/>
      <c r="B908" s="15"/>
      <c r="C908" s="324"/>
      <c r="D908" s="324"/>
      <c r="E908" s="15"/>
      <c r="F908" s="17"/>
      <c r="G908" s="17"/>
      <c r="H908" s="17"/>
      <c r="I908" s="17"/>
      <c r="J908" s="325"/>
      <c r="K908" s="21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  <c r="AA908" s="20"/>
      <c r="AB908" s="20"/>
      <c r="AC908" s="20"/>
      <c r="AD908" s="20"/>
      <c r="AE908" s="20"/>
      <c r="AF908" s="20"/>
      <c r="AG908" s="20"/>
      <c r="AH908" s="20"/>
      <c r="AI908" s="20"/>
      <c r="AJ908" s="20"/>
      <c r="AK908" s="20"/>
      <c r="AL908" s="20"/>
      <c r="AM908" s="20"/>
      <c r="AN908" s="20"/>
      <c r="AO908" s="20"/>
      <c r="AP908" s="20"/>
      <c r="AQ908" s="20"/>
      <c r="AR908" s="20"/>
      <c r="AS908" s="20"/>
      <c r="AT908" s="20"/>
      <c r="AU908" s="20"/>
      <c r="AV908" s="20"/>
      <c r="AW908" s="20"/>
      <c r="AX908" s="20"/>
      <c r="AY908" s="20"/>
      <c r="AZ908" s="20"/>
      <c r="BA908" s="20"/>
      <c r="BB908" s="20"/>
      <c r="BC908" s="20"/>
      <c r="BD908" s="20"/>
      <c r="BE908" s="20"/>
      <c r="BF908" s="20"/>
      <c r="BG908" s="20"/>
      <c r="BH908" s="20"/>
      <c r="BI908" s="20"/>
      <c r="BJ908" s="20"/>
      <c r="BK908" s="20"/>
      <c r="BL908" s="20"/>
      <c r="BM908" s="20"/>
      <c r="BN908" s="20"/>
      <c r="BO908" s="20"/>
      <c r="BP908" s="20"/>
      <c r="BQ908" s="20"/>
      <c r="BR908" s="20"/>
      <c r="BS908" s="20"/>
      <c r="BT908" s="20"/>
      <c r="BU908" s="20"/>
      <c r="BV908" s="20"/>
      <c r="BW908" s="20"/>
      <c r="BX908" s="20"/>
      <c r="BY908" s="20"/>
      <c r="BZ908" s="20"/>
      <c r="CA908" s="20"/>
      <c r="CB908" s="20"/>
    </row>
    <row r="909" spans="1:172" s="366" customFormat="1" ht="15" customHeight="1" x14ac:dyDescent="0.25">
      <c r="A909" s="15"/>
      <c r="B909" s="15"/>
      <c r="C909" s="324"/>
      <c r="D909" s="324"/>
      <c r="E909" s="15"/>
      <c r="F909" s="17"/>
      <c r="G909" s="17"/>
      <c r="H909" s="17"/>
      <c r="I909" s="17"/>
      <c r="J909" s="325"/>
      <c r="K909" s="21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  <c r="AA909" s="20"/>
      <c r="AB909" s="20"/>
      <c r="AC909" s="20"/>
      <c r="AD909" s="20"/>
      <c r="AE909" s="20"/>
      <c r="AF909" s="20"/>
      <c r="AG909" s="20"/>
      <c r="AH909" s="20"/>
      <c r="AI909" s="20"/>
      <c r="AJ909" s="20"/>
      <c r="AK909" s="20"/>
      <c r="AL909" s="20"/>
      <c r="AM909" s="20"/>
      <c r="AN909" s="20"/>
      <c r="AO909" s="20"/>
      <c r="AP909" s="20"/>
      <c r="AQ909" s="20"/>
      <c r="AR909" s="20"/>
      <c r="AS909" s="20"/>
      <c r="AT909" s="20"/>
      <c r="AU909" s="20"/>
      <c r="AV909" s="20"/>
      <c r="AW909" s="20"/>
      <c r="AX909" s="20"/>
      <c r="AY909" s="20"/>
      <c r="AZ909" s="20"/>
      <c r="BA909" s="20"/>
      <c r="BB909" s="20"/>
      <c r="BC909" s="20"/>
      <c r="BD909" s="20"/>
      <c r="BE909" s="20"/>
      <c r="BF909" s="20"/>
      <c r="BG909" s="20"/>
      <c r="BH909" s="20"/>
      <c r="BI909" s="20"/>
      <c r="BJ909" s="20"/>
      <c r="BK909" s="20"/>
      <c r="BL909" s="20"/>
      <c r="BM909" s="20"/>
      <c r="BN909" s="20"/>
      <c r="BO909" s="20"/>
      <c r="BP909" s="20"/>
      <c r="BQ909" s="20"/>
      <c r="BR909" s="20"/>
      <c r="BS909" s="20"/>
      <c r="BT909" s="20"/>
      <c r="BU909" s="20"/>
      <c r="BV909" s="20"/>
      <c r="BW909" s="20"/>
      <c r="BX909" s="20"/>
      <c r="BY909" s="20"/>
      <c r="BZ909" s="20"/>
      <c r="CA909" s="20"/>
      <c r="CB909" s="20"/>
    </row>
    <row r="910" spans="1:172" s="366" customFormat="1" ht="15" customHeight="1" x14ac:dyDescent="0.25">
      <c r="A910" s="15"/>
      <c r="B910" s="15"/>
      <c r="C910" s="324"/>
      <c r="D910" s="324"/>
      <c r="E910" s="113"/>
      <c r="F910" s="17"/>
      <c r="G910" s="17"/>
      <c r="H910" s="17"/>
      <c r="I910" s="17"/>
      <c r="J910" s="325"/>
      <c r="K910" s="21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  <c r="AA910" s="20"/>
      <c r="AB910" s="20"/>
      <c r="AC910" s="20"/>
      <c r="AD910" s="20"/>
      <c r="AE910" s="20"/>
      <c r="AF910" s="20"/>
      <c r="AG910" s="20"/>
      <c r="AH910" s="20"/>
      <c r="AI910" s="20"/>
      <c r="AJ910" s="20"/>
      <c r="AK910" s="20"/>
      <c r="AL910" s="20"/>
      <c r="AM910" s="20"/>
      <c r="AN910" s="20"/>
      <c r="AO910" s="20"/>
      <c r="AP910" s="20"/>
      <c r="AQ910" s="20"/>
      <c r="AR910" s="20"/>
      <c r="AS910" s="20"/>
      <c r="AT910" s="20"/>
      <c r="AU910" s="20"/>
      <c r="AV910" s="20"/>
      <c r="AW910" s="20"/>
      <c r="AX910" s="20"/>
      <c r="AY910" s="20"/>
      <c r="AZ910" s="20"/>
      <c r="BA910" s="20"/>
      <c r="BB910" s="20"/>
      <c r="BC910" s="20"/>
      <c r="BD910" s="20"/>
      <c r="BE910" s="20"/>
      <c r="BF910" s="20"/>
      <c r="BG910" s="20"/>
      <c r="BH910" s="20"/>
      <c r="BI910" s="20"/>
      <c r="BJ910" s="20"/>
      <c r="BK910" s="20"/>
      <c r="BL910" s="20"/>
      <c r="BM910" s="20"/>
      <c r="BN910" s="20"/>
      <c r="BO910" s="20"/>
      <c r="BP910" s="20"/>
      <c r="BQ910" s="20"/>
      <c r="BR910" s="20"/>
      <c r="BS910" s="20"/>
      <c r="BT910" s="20"/>
      <c r="BU910" s="20"/>
      <c r="BV910" s="20"/>
      <c r="BW910" s="20"/>
      <c r="BX910" s="20"/>
      <c r="BY910" s="20"/>
      <c r="BZ910" s="20"/>
      <c r="CA910" s="20"/>
      <c r="CB910" s="20"/>
    </row>
    <row r="911" spans="1:172" s="366" customFormat="1" ht="15" customHeight="1" x14ac:dyDescent="0.25">
      <c r="A911" s="15"/>
      <c r="B911" s="15"/>
      <c r="C911" s="324"/>
      <c r="D911" s="324"/>
      <c r="E911" s="113"/>
      <c r="F911" s="17"/>
      <c r="G911" s="17"/>
      <c r="H911" s="17"/>
      <c r="I911" s="17"/>
      <c r="J911" s="325"/>
      <c r="K911" s="21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  <c r="AA911" s="20"/>
      <c r="AB911" s="20"/>
      <c r="AC911" s="20"/>
      <c r="AD911" s="20"/>
      <c r="AE911" s="20"/>
      <c r="AF911" s="20"/>
      <c r="AG911" s="20"/>
      <c r="AH911" s="20"/>
      <c r="AI911" s="20"/>
      <c r="AJ911" s="20"/>
      <c r="AK911" s="20"/>
      <c r="AL911" s="20"/>
      <c r="AM911" s="20"/>
      <c r="AN911" s="20"/>
      <c r="AO911" s="20"/>
      <c r="AP911" s="20"/>
      <c r="AQ911" s="20"/>
      <c r="AR911" s="20"/>
      <c r="AS911" s="20"/>
      <c r="AT911" s="20"/>
      <c r="AU911" s="20"/>
      <c r="AV911" s="20"/>
      <c r="AW911" s="20"/>
      <c r="AX911" s="20"/>
      <c r="AY911" s="20"/>
      <c r="AZ911" s="20"/>
      <c r="BA911" s="20"/>
      <c r="BB911" s="20"/>
      <c r="BC911" s="20"/>
      <c r="BD911" s="20"/>
      <c r="BE911" s="20"/>
      <c r="BF911" s="20"/>
      <c r="BG911" s="20"/>
      <c r="BH911" s="20"/>
      <c r="BI911" s="20"/>
      <c r="BJ911" s="20"/>
      <c r="BK911" s="20"/>
      <c r="BL911" s="20"/>
      <c r="BM911" s="20"/>
      <c r="BN911" s="20"/>
      <c r="BO911" s="20"/>
      <c r="BP911" s="20"/>
      <c r="BQ911" s="20"/>
      <c r="BR911" s="20"/>
      <c r="BS911" s="20"/>
      <c r="BT911" s="20"/>
      <c r="BU911" s="20"/>
      <c r="BV911" s="20"/>
      <c r="BW911" s="20"/>
      <c r="BX911" s="20"/>
      <c r="BY911" s="20"/>
      <c r="BZ911" s="20"/>
      <c r="CA911" s="20"/>
      <c r="CB911" s="20"/>
    </row>
    <row r="912" spans="1:172" s="179" customFormat="1" x14ac:dyDescent="0.25">
      <c r="A912" s="15"/>
      <c r="B912" s="15"/>
      <c r="C912" s="324"/>
      <c r="D912" s="324"/>
      <c r="E912" s="113"/>
      <c r="F912" s="17"/>
      <c r="G912" s="17"/>
      <c r="H912" s="17"/>
      <c r="I912" s="17"/>
      <c r="J912" s="325"/>
      <c r="K912" s="21"/>
      <c r="L912" s="60"/>
      <c r="M912" s="60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  <c r="AA912" s="60"/>
      <c r="AB912" s="60"/>
      <c r="AC912" s="60"/>
      <c r="AD912" s="60"/>
      <c r="AE912" s="60"/>
      <c r="AF912" s="60"/>
      <c r="AG912" s="60"/>
      <c r="AH912" s="60"/>
      <c r="AI912" s="60"/>
      <c r="AJ912" s="60"/>
      <c r="AK912" s="60"/>
      <c r="AL912" s="60"/>
      <c r="AM912" s="60"/>
      <c r="AN912" s="60"/>
      <c r="AO912" s="60"/>
      <c r="AP912" s="60"/>
      <c r="AQ912" s="60"/>
      <c r="AR912" s="60"/>
      <c r="AS912" s="60"/>
      <c r="AT912" s="60"/>
      <c r="AU912" s="60"/>
      <c r="AV912" s="60"/>
      <c r="AW912" s="60"/>
      <c r="AX912" s="60"/>
      <c r="AY912" s="60"/>
      <c r="AZ912" s="60"/>
      <c r="BA912" s="60"/>
      <c r="BB912" s="60"/>
      <c r="BC912" s="60"/>
      <c r="BD912" s="60"/>
      <c r="BE912" s="60"/>
      <c r="BF912" s="60"/>
      <c r="BG912" s="60"/>
      <c r="BH912" s="60"/>
      <c r="BI912" s="60"/>
      <c r="BJ912" s="60"/>
      <c r="BK912" s="60"/>
      <c r="BL912" s="60"/>
      <c r="BM912" s="60"/>
      <c r="BN912" s="60"/>
      <c r="BO912" s="60"/>
      <c r="BP912" s="60"/>
      <c r="BQ912" s="60"/>
      <c r="BR912" s="60"/>
      <c r="BS912" s="60"/>
      <c r="BT912" s="60"/>
      <c r="BU912" s="60"/>
      <c r="BV912" s="60"/>
      <c r="BW912" s="60"/>
      <c r="BX912" s="60"/>
      <c r="BY912" s="60"/>
      <c r="BZ912" s="60"/>
      <c r="CA912" s="60"/>
      <c r="CB912" s="60"/>
      <c r="CC912" s="61"/>
      <c r="CD912" s="61"/>
      <c r="CE912" s="61"/>
      <c r="CF912" s="61"/>
      <c r="CG912" s="61"/>
      <c r="CH912" s="61"/>
      <c r="CI912" s="61"/>
      <c r="CJ912" s="61"/>
      <c r="CK912" s="61"/>
      <c r="CL912" s="61"/>
      <c r="CM912" s="61"/>
      <c r="CN912" s="61"/>
      <c r="CO912" s="61"/>
      <c r="CP912" s="61"/>
      <c r="CQ912" s="61"/>
      <c r="CR912" s="61"/>
      <c r="CS912" s="61"/>
      <c r="CT912" s="61"/>
      <c r="CU912" s="61"/>
      <c r="CV912" s="61"/>
      <c r="CW912" s="61"/>
      <c r="CX912" s="61"/>
      <c r="CY912" s="61"/>
      <c r="CZ912" s="61"/>
      <c r="DA912" s="61"/>
      <c r="DB912" s="61"/>
      <c r="DC912" s="61"/>
      <c r="DD912" s="61"/>
      <c r="DE912" s="61"/>
      <c r="DF912" s="61"/>
      <c r="DG912" s="61"/>
      <c r="DH912" s="61"/>
      <c r="DI912" s="61"/>
      <c r="DJ912" s="61"/>
      <c r="DK912" s="61"/>
      <c r="DL912" s="61"/>
      <c r="DM912" s="61"/>
      <c r="DN912" s="61"/>
      <c r="DO912" s="61"/>
      <c r="DP912" s="61"/>
      <c r="DQ912" s="61"/>
      <c r="DR912" s="61"/>
      <c r="DS912" s="61"/>
      <c r="DT912" s="61"/>
      <c r="DU912" s="61"/>
      <c r="DV912" s="61"/>
      <c r="DW912" s="61"/>
      <c r="DX912" s="61"/>
      <c r="DY912" s="61"/>
      <c r="DZ912" s="61"/>
      <c r="EA912" s="61"/>
      <c r="EB912" s="61"/>
      <c r="EC912" s="61"/>
      <c r="ED912" s="61"/>
      <c r="EE912" s="61"/>
      <c r="EF912" s="61"/>
      <c r="EG912" s="61"/>
      <c r="EH912" s="61"/>
      <c r="EI912" s="61"/>
      <c r="EJ912" s="61"/>
      <c r="EK912" s="61"/>
      <c r="EL912" s="61"/>
      <c r="EM912" s="61"/>
      <c r="EN912" s="61"/>
      <c r="EO912" s="61"/>
      <c r="EP912" s="61"/>
      <c r="EQ912" s="61"/>
      <c r="ER912" s="61"/>
      <c r="ES912" s="61"/>
      <c r="ET912" s="61"/>
      <c r="EU912" s="61"/>
      <c r="EV912" s="61"/>
      <c r="EW912" s="61"/>
      <c r="EX912" s="61"/>
      <c r="EY912" s="61"/>
      <c r="EZ912" s="61"/>
      <c r="FA912" s="61"/>
      <c r="FB912" s="61"/>
      <c r="FC912" s="61"/>
      <c r="FD912" s="61"/>
      <c r="FE912" s="61"/>
      <c r="FF912" s="61"/>
      <c r="FG912" s="61"/>
      <c r="FH912" s="61"/>
      <c r="FI912" s="61"/>
      <c r="FJ912" s="61"/>
      <c r="FK912" s="61"/>
      <c r="FL912" s="61"/>
      <c r="FM912" s="61"/>
      <c r="FN912" s="61"/>
      <c r="FO912" s="61"/>
      <c r="FP912" s="61"/>
    </row>
    <row r="913" spans="1:172" s="179" customFormat="1" x14ac:dyDescent="0.25">
      <c r="A913" s="15"/>
      <c r="B913" s="15"/>
      <c r="C913" s="324"/>
      <c r="D913" s="324"/>
      <c r="E913" s="113"/>
      <c r="F913" s="17"/>
      <c r="G913" s="17"/>
      <c r="H913" s="17"/>
      <c r="I913" s="17"/>
      <c r="J913" s="325"/>
      <c r="K913" s="21"/>
      <c r="L913" s="60"/>
      <c r="M913" s="60"/>
      <c r="N913" s="60"/>
      <c r="O913" s="60"/>
      <c r="P913" s="60"/>
      <c r="Q913" s="60"/>
      <c r="R913" s="60"/>
      <c r="S913" s="60"/>
      <c r="T913" s="60"/>
      <c r="U913" s="60"/>
      <c r="V913" s="60"/>
      <c r="W913" s="60"/>
      <c r="X913" s="60"/>
      <c r="Y913" s="60"/>
      <c r="Z913" s="60"/>
      <c r="AA913" s="60"/>
      <c r="AB913" s="60"/>
      <c r="AC913" s="60"/>
      <c r="AD913" s="60"/>
      <c r="AE913" s="60"/>
      <c r="AF913" s="60"/>
      <c r="AG913" s="60"/>
      <c r="AH913" s="60"/>
      <c r="AI913" s="60"/>
      <c r="AJ913" s="60"/>
      <c r="AK913" s="60"/>
      <c r="AL913" s="60"/>
      <c r="AM913" s="60"/>
      <c r="AN913" s="60"/>
      <c r="AO913" s="60"/>
      <c r="AP913" s="60"/>
      <c r="AQ913" s="60"/>
      <c r="AR913" s="60"/>
      <c r="AS913" s="60"/>
      <c r="AT913" s="60"/>
      <c r="AU913" s="60"/>
      <c r="AV913" s="60"/>
      <c r="AW913" s="60"/>
      <c r="AX913" s="60"/>
      <c r="AY913" s="60"/>
      <c r="AZ913" s="60"/>
      <c r="BA913" s="60"/>
      <c r="BB913" s="60"/>
      <c r="BC913" s="60"/>
      <c r="BD913" s="60"/>
      <c r="BE913" s="60"/>
      <c r="BF913" s="60"/>
      <c r="BG913" s="60"/>
      <c r="BH913" s="60"/>
      <c r="BI913" s="60"/>
      <c r="BJ913" s="60"/>
      <c r="BK913" s="60"/>
      <c r="BL913" s="60"/>
      <c r="BM913" s="60"/>
      <c r="BN913" s="60"/>
      <c r="BO913" s="60"/>
      <c r="BP913" s="60"/>
      <c r="BQ913" s="60"/>
      <c r="BR913" s="60"/>
      <c r="BS913" s="60"/>
      <c r="BT913" s="60"/>
      <c r="BU913" s="60"/>
      <c r="BV913" s="60"/>
      <c r="BW913" s="60"/>
      <c r="BX913" s="60"/>
      <c r="BY913" s="60"/>
      <c r="BZ913" s="60"/>
      <c r="CA913" s="60"/>
      <c r="CB913" s="60"/>
      <c r="CC913" s="61"/>
      <c r="CD913" s="61"/>
      <c r="CE913" s="61"/>
      <c r="CF913" s="61"/>
      <c r="CG913" s="61"/>
      <c r="CH913" s="61"/>
      <c r="CI913" s="61"/>
      <c r="CJ913" s="61"/>
      <c r="CK913" s="61"/>
      <c r="CL913" s="61"/>
      <c r="CM913" s="61"/>
      <c r="CN913" s="61"/>
      <c r="CO913" s="61"/>
      <c r="CP913" s="61"/>
      <c r="CQ913" s="61"/>
      <c r="CR913" s="61"/>
      <c r="CS913" s="61"/>
      <c r="CT913" s="61"/>
      <c r="CU913" s="61"/>
      <c r="CV913" s="61"/>
      <c r="CW913" s="61"/>
      <c r="CX913" s="61"/>
      <c r="CY913" s="61"/>
      <c r="CZ913" s="61"/>
      <c r="DA913" s="61"/>
      <c r="DB913" s="61"/>
      <c r="DC913" s="61"/>
      <c r="DD913" s="61"/>
      <c r="DE913" s="61"/>
      <c r="DF913" s="61"/>
      <c r="DG913" s="61"/>
      <c r="DH913" s="61"/>
      <c r="DI913" s="61"/>
      <c r="DJ913" s="61"/>
      <c r="DK913" s="61"/>
      <c r="DL913" s="61"/>
      <c r="DM913" s="61"/>
      <c r="DN913" s="61"/>
      <c r="DO913" s="61"/>
      <c r="DP913" s="61"/>
      <c r="DQ913" s="61"/>
      <c r="DR913" s="61"/>
      <c r="DS913" s="61"/>
      <c r="DT913" s="61"/>
      <c r="DU913" s="61"/>
      <c r="DV913" s="61"/>
      <c r="DW913" s="61"/>
      <c r="DX913" s="61"/>
      <c r="DY913" s="61"/>
      <c r="DZ913" s="61"/>
      <c r="EA913" s="61"/>
      <c r="EB913" s="61"/>
      <c r="EC913" s="61"/>
      <c r="ED913" s="61"/>
      <c r="EE913" s="61"/>
      <c r="EF913" s="61"/>
      <c r="EG913" s="61"/>
      <c r="EH913" s="61"/>
      <c r="EI913" s="61"/>
      <c r="EJ913" s="61"/>
      <c r="EK913" s="61"/>
      <c r="EL913" s="61"/>
      <c r="EM913" s="61"/>
      <c r="EN913" s="61"/>
      <c r="EO913" s="61"/>
      <c r="EP913" s="61"/>
      <c r="EQ913" s="61"/>
      <c r="ER913" s="61"/>
      <c r="ES913" s="61"/>
      <c r="ET913" s="61"/>
      <c r="EU913" s="61"/>
      <c r="EV913" s="61"/>
      <c r="EW913" s="61"/>
      <c r="EX913" s="61"/>
      <c r="EY913" s="61"/>
      <c r="EZ913" s="61"/>
      <c r="FA913" s="61"/>
      <c r="FB913" s="61"/>
      <c r="FC913" s="61"/>
      <c r="FD913" s="61"/>
      <c r="FE913" s="61"/>
      <c r="FF913" s="61"/>
      <c r="FG913" s="61"/>
      <c r="FH913" s="61"/>
      <c r="FI913" s="61"/>
      <c r="FJ913" s="61"/>
      <c r="FK913" s="61"/>
      <c r="FL913" s="61"/>
      <c r="FM913" s="61"/>
      <c r="FN913" s="61"/>
      <c r="FO913" s="61"/>
      <c r="FP913" s="61"/>
    </row>
    <row r="914" spans="1:172" s="179" customFormat="1" x14ac:dyDescent="0.25">
      <c r="A914" s="15"/>
      <c r="B914" s="15"/>
      <c r="C914" s="324"/>
      <c r="D914" s="324"/>
      <c r="E914" s="113"/>
      <c r="F914" s="17"/>
      <c r="G914" s="17"/>
      <c r="H914" s="17"/>
      <c r="I914" s="17"/>
      <c r="J914" s="325"/>
      <c r="K914" s="21"/>
      <c r="L914" s="60"/>
      <c r="M914" s="60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  <c r="Y914" s="60"/>
      <c r="Z914" s="60"/>
      <c r="AA914" s="60"/>
      <c r="AB914" s="60"/>
      <c r="AC914" s="60"/>
      <c r="AD914" s="60"/>
      <c r="AE914" s="60"/>
      <c r="AF914" s="60"/>
      <c r="AG914" s="60"/>
      <c r="AH914" s="60"/>
      <c r="AI914" s="60"/>
      <c r="AJ914" s="60"/>
      <c r="AK914" s="60"/>
      <c r="AL914" s="60"/>
      <c r="AM914" s="60"/>
      <c r="AN914" s="60"/>
      <c r="AO914" s="60"/>
      <c r="AP914" s="60"/>
      <c r="AQ914" s="60"/>
      <c r="AR914" s="60"/>
      <c r="AS914" s="60"/>
      <c r="AT914" s="60"/>
      <c r="AU914" s="60"/>
      <c r="AV914" s="60"/>
      <c r="AW914" s="60"/>
      <c r="AX914" s="60"/>
      <c r="AY914" s="60"/>
      <c r="AZ914" s="60"/>
      <c r="BA914" s="60"/>
      <c r="BB914" s="60"/>
      <c r="BC914" s="60"/>
      <c r="BD914" s="60"/>
      <c r="BE914" s="60"/>
      <c r="BF914" s="60"/>
      <c r="BG914" s="60"/>
      <c r="BH914" s="60"/>
      <c r="BI914" s="60"/>
      <c r="BJ914" s="60"/>
      <c r="BK914" s="60"/>
      <c r="BL914" s="60"/>
      <c r="BM914" s="60"/>
      <c r="BN914" s="60"/>
      <c r="BO914" s="60"/>
      <c r="BP914" s="60"/>
      <c r="BQ914" s="60"/>
      <c r="BR914" s="60"/>
      <c r="BS914" s="60"/>
      <c r="BT914" s="60"/>
      <c r="BU914" s="60"/>
      <c r="BV914" s="60"/>
      <c r="BW914" s="60"/>
      <c r="BX914" s="60"/>
      <c r="BY914" s="60"/>
      <c r="BZ914" s="60"/>
      <c r="CA914" s="60"/>
      <c r="CB914" s="60"/>
      <c r="CC914" s="61"/>
      <c r="CD914" s="61"/>
      <c r="CE914" s="61"/>
      <c r="CF914" s="61"/>
      <c r="CG914" s="61"/>
      <c r="CH914" s="61"/>
      <c r="CI914" s="61"/>
      <c r="CJ914" s="61"/>
      <c r="CK914" s="61"/>
      <c r="CL914" s="61"/>
      <c r="CM914" s="61"/>
      <c r="CN914" s="61"/>
      <c r="CO914" s="61"/>
      <c r="CP914" s="61"/>
      <c r="CQ914" s="61"/>
      <c r="CR914" s="61"/>
      <c r="CS914" s="61"/>
      <c r="CT914" s="61"/>
      <c r="CU914" s="61"/>
      <c r="CV914" s="61"/>
      <c r="CW914" s="61"/>
      <c r="CX914" s="61"/>
      <c r="CY914" s="61"/>
      <c r="CZ914" s="61"/>
      <c r="DA914" s="61"/>
      <c r="DB914" s="61"/>
      <c r="DC914" s="61"/>
      <c r="DD914" s="61"/>
      <c r="DE914" s="61"/>
      <c r="DF914" s="61"/>
      <c r="DG914" s="61"/>
      <c r="DH914" s="61"/>
      <c r="DI914" s="61"/>
      <c r="DJ914" s="61"/>
      <c r="DK914" s="61"/>
      <c r="DL914" s="61"/>
      <c r="DM914" s="61"/>
      <c r="DN914" s="61"/>
      <c r="DO914" s="61"/>
      <c r="DP914" s="61"/>
      <c r="DQ914" s="61"/>
      <c r="DR914" s="61"/>
      <c r="DS914" s="61"/>
      <c r="DT914" s="61"/>
      <c r="DU914" s="61"/>
      <c r="DV914" s="61"/>
      <c r="DW914" s="61"/>
      <c r="DX914" s="61"/>
      <c r="DY914" s="61"/>
      <c r="DZ914" s="61"/>
      <c r="EA914" s="61"/>
      <c r="EB914" s="61"/>
      <c r="EC914" s="61"/>
      <c r="ED914" s="61"/>
      <c r="EE914" s="61"/>
      <c r="EF914" s="61"/>
      <c r="EG914" s="61"/>
      <c r="EH914" s="61"/>
      <c r="EI914" s="61"/>
      <c r="EJ914" s="61"/>
      <c r="EK914" s="61"/>
      <c r="EL914" s="61"/>
      <c r="EM914" s="61"/>
      <c r="EN914" s="61"/>
      <c r="EO914" s="61"/>
      <c r="EP914" s="61"/>
      <c r="EQ914" s="61"/>
      <c r="ER914" s="61"/>
      <c r="ES914" s="61"/>
      <c r="ET914" s="61"/>
      <c r="EU914" s="61"/>
      <c r="EV914" s="61"/>
      <c r="EW914" s="61"/>
      <c r="EX914" s="61"/>
      <c r="EY914" s="61"/>
      <c r="EZ914" s="61"/>
      <c r="FA914" s="61"/>
      <c r="FB914" s="61"/>
      <c r="FC914" s="61"/>
      <c r="FD914" s="61"/>
      <c r="FE914" s="61"/>
      <c r="FF914" s="61"/>
      <c r="FG914" s="61"/>
      <c r="FH914" s="61"/>
      <c r="FI914" s="61"/>
      <c r="FJ914" s="61"/>
      <c r="FK914" s="61"/>
      <c r="FL914" s="61"/>
      <c r="FM914" s="61"/>
      <c r="FN914" s="61"/>
      <c r="FO914" s="61"/>
      <c r="FP914" s="61"/>
    </row>
    <row r="915" spans="1:172" s="179" customFormat="1" x14ac:dyDescent="0.25">
      <c r="A915" s="15"/>
      <c r="B915" s="15"/>
      <c r="C915" s="324"/>
      <c r="D915" s="324"/>
      <c r="E915" s="113"/>
      <c r="F915" s="17"/>
      <c r="G915" s="17"/>
      <c r="H915" s="17"/>
      <c r="I915" s="17"/>
      <c r="J915" s="325"/>
      <c r="K915" s="21"/>
      <c r="L915" s="60"/>
      <c r="M915" s="60"/>
      <c r="N915" s="60"/>
      <c r="O915" s="60"/>
      <c r="P915" s="60"/>
      <c r="Q915" s="60"/>
      <c r="R915" s="60"/>
      <c r="S915" s="60"/>
      <c r="T915" s="60"/>
      <c r="U915" s="60"/>
      <c r="V915" s="60"/>
      <c r="W915" s="60"/>
      <c r="X915" s="60"/>
      <c r="Y915" s="60"/>
      <c r="Z915" s="60"/>
      <c r="AA915" s="60"/>
      <c r="AB915" s="60"/>
      <c r="AC915" s="60"/>
      <c r="AD915" s="60"/>
      <c r="AE915" s="60"/>
      <c r="AF915" s="60"/>
      <c r="AG915" s="60"/>
      <c r="AH915" s="60"/>
      <c r="AI915" s="60"/>
      <c r="AJ915" s="60"/>
      <c r="AK915" s="60"/>
      <c r="AL915" s="60"/>
      <c r="AM915" s="60"/>
      <c r="AN915" s="60"/>
      <c r="AO915" s="60"/>
      <c r="AP915" s="60"/>
      <c r="AQ915" s="60"/>
      <c r="AR915" s="60"/>
      <c r="AS915" s="60"/>
      <c r="AT915" s="60"/>
      <c r="AU915" s="60"/>
      <c r="AV915" s="60"/>
      <c r="AW915" s="60"/>
      <c r="AX915" s="60"/>
      <c r="AY915" s="60"/>
      <c r="AZ915" s="60"/>
      <c r="BA915" s="60"/>
      <c r="BB915" s="60"/>
      <c r="BC915" s="60"/>
      <c r="BD915" s="60"/>
      <c r="BE915" s="60"/>
      <c r="BF915" s="60"/>
      <c r="BG915" s="60"/>
      <c r="BH915" s="60"/>
      <c r="BI915" s="60"/>
      <c r="BJ915" s="60"/>
      <c r="BK915" s="60"/>
      <c r="BL915" s="60"/>
      <c r="BM915" s="60"/>
      <c r="BN915" s="60"/>
      <c r="BO915" s="60"/>
      <c r="BP915" s="60"/>
      <c r="BQ915" s="60"/>
      <c r="BR915" s="60"/>
      <c r="BS915" s="60"/>
      <c r="BT915" s="60"/>
      <c r="BU915" s="60"/>
      <c r="BV915" s="60"/>
      <c r="BW915" s="60"/>
      <c r="BX915" s="60"/>
      <c r="BY915" s="60"/>
      <c r="BZ915" s="60"/>
      <c r="CA915" s="60"/>
      <c r="CB915" s="60"/>
      <c r="CC915" s="61"/>
      <c r="CD915" s="61"/>
      <c r="CE915" s="61"/>
      <c r="CF915" s="61"/>
      <c r="CG915" s="61"/>
      <c r="CH915" s="61"/>
      <c r="CI915" s="61"/>
      <c r="CJ915" s="61"/>
      <c r="CK915" s="61"/>
      <c r="CL915" s="61"/>
      <c r="CM915" s="61"/>
      <c r="CN915" s="61"/>
      <c r="CO915" s="61"/>
      <c r="CP915" s="61"/>
      <c r="CQ915" s="61"/>
      <c r="CR915" s="61"/>
      <c r="CS915" s="61"/>
      <c r="CT915" s="61"/>
      <c r="CU915" s="61"/>
      <c r="CV915" s="61"/>
      <c r="CW915" s="61"/>
      <c r="CX915" s="61"/>
      <c r="CY915" s="61"/>
      <c r="CZ915" s="61"/>
      <c r="DA915" s="61"/>
      <c r="DB915" s="61"/>
      <c r="DC915" s="61"/>
      <c r="DD915" s="61"/>
      <c r="DE915" s="61"/>
      <c r="DF915" s="61"/>
      <c r="DG915" s="61"/>
      <c r="DH915" s="61"/>
      <c r="DI915" s="61"/>
      <c r="DJ915" s="61"/>
      <c r="DK915" s="61"/>
      <c r="DL915" s="61"/>
      <c r="DM915" s="61"/>
      <c r="DN915" s="61"/>
      <c r="DO915" s="61"/>
      <c r="DP915" s="61"/>
      <c r="DQ915" s="61"/>
      <c r="DR915" s="61"/>
      <c r="DS915" s="61"/>
      <c r="DT915" s="61"/>
      <c r="DU915" s="61"/>
      <c r="DV915" s="61"/>
      <c r="DW915" s="61"/>
      <c r="DX915" s="61"/>
      <c r="DY915" s="61"/>
      <c r="DZ915" s="61"/>
      <c r="EA915" s="61"/>
      <c r="EB915" s="61"/>
      <c r="EC915" s="61"/>
      <c r="ED915" s="61"/>
      <c r="EE915" s="61"/>
      <c r="EF915" s="61"/>
      <c r="EG915" s="61"/>
      <c r="EH915" s="61"/>
      <c r="EI915" s="61"/>
      <c r="EJ915" s="61"/>
      <c r="EK915" s="61"/>
      <c r="EL915" s="61"/>
      <c r="EM915" s="61"/>
      <c r="EN915" s="61"/>
      <c r="EO915" s="61"/>
      <c r="EP915" s="61"/>
      <c r="EQ915" s="61"/>
      <c r="ER915" s="61"/>
      <c r="ES915" s="61"/>
      <c r="ET915" s="61"/>
      <c r="EU915" s="61"/>
      <c r="EV915" s="61"/>
      <c r="EW915" s="61"/>
      <c r="EX915" s="61"/>
      <c r="EY915" s="61"/>
      <c r="EZ915" s="61"/>
      <c r="FA915" s="61"/>
      <c r="FB915" s="61"/>
      <c r="FC915" s="61"/>
      <c r="FD915" s="61"/>
      <c r="FE915" s="61"/>
      <c r="FF915" s="61"/>
      <c r="FG915" s="61"/>
      <c r="FH915" s="61"/>
      <c r="FI915" s="61"/>
      <c r="FJ915" s="61"/>
      <c r="FK915" s="61"/>
      <c r="FL915" s="61"/>
      <c r="FM915" s="61"/>
      <c r="FN915" s="61"/>
      <c r="FO915" s="61"/>
      <c r="FP915" s="61"/>
    </row>
    <row r="916" spans="1:172" s="179" customFormat="1" x14ac:dyDescent="0.25">
      <c r="A916" s="15"/>
      <c r="B916" s="15"/>
      <c r="C916" s="324"/>
      <c r="D916" s="324"/>
      <c r="E916" s="15"/>
      <c r="F916" s="17"/>
      <c r="G916" s="17"/>
      <c r="H916" s="17"/>
      <c r="I916" s="17"/>
      <c r="J916" s="325"/>
      <c r="K916" s="21"/>
      <c r="L916" s="60"/>
      <c r="M916" s="60"/>
      <c r="N916" s="60"/>
      <c r="O916" s="60"/>
      <c r="P916" s="60"/>
      <c r="Q916" s="60"/>
      <c r="R916" s="60"/>
      <c r="S916" s="60"/>
      <c r="T916" s="60"/>
      <c r="U916" s="60"/>
      <c r="V916" s="60"/>
      <c r="W916" s="60"/>
      <c r="X916" s="60"/>
      <c r="Y916" s="60"/>
      <c r="Z916" s="60"/>
      <c r="AA916" s="60"/>
      <c r="AB916" s="60"/>
      <c r="AC916" s="60"/>
      <c r="AD916" s="60"/>
      <c r="AE916" s="60"/>
      <c r="AF916" s="60"/>
      <c r="AG916" s="60"/>
      <c r="AH916" s="60"/>
      <c r="AI916" s="60"/>
      <c r="AJ916" s="60"/>
      <c r="AK916" s="60"/>
      <c r="AL916" s="60"/>
      <c r="AM916" s="60"/>
      <c r="AN916" s="60"/>
      <c r="AO916" s="60"/>
      <c r="AP916" s="60"/>
      <c r="AQ916" s="60"/>
      <c r="AR916" s="60"/>
      <c r="AS916" s="60"/>
      <c r="AT916" s="60"/>
      <c r="AU916" s="60"/>
      <c r="AV916" s="60"/>
      <c r="AW916" s="60"/>
      <c r="AX916" s="60"/>
      <c r="AY916" s="60"/>
      <c r="AZ916" s="60"/>
      <c r="BA916" s="60"/>
      <c r="BB916" s="60"/>
      <c r="BC916" s="60"/>
      <c r="BD916" s="60"/>
      <c r="BE916" s="60"/>
      <c r="BF916" s="60"/>
      <c r="BG916" s="60"/>
      <c r="BH916" s="60"/>
      <c r="BI916" s="60"/>
      <c r="BJ916" s="60"/>
      <c r="BK916" s="60"/>
      <c r="BL916" s="60"/>
      <c r="BM916" s="60"/>
      <c r="BN916" s="60"/>
      <c r="BO916" s="60"/>
      <c r="BP916" s="60"/>
      <c r="BQ916" s="60"/>
      <c r="BR916" s="60"/>
      <c r="BS916" s="60"/>
      <c r="BT916" s="60"/>
      <c r="BU916" s="60"/>
      <c r="BV916" s="60"/>
      <c r="BW916" s="60"/>
      <c r="BX916" s="60"/>
      <c r="BY916" s="60"/>
      <c r="BZ916" s="60"/>
      <c r="CA916" s="60"/>
      <c r="CB916" s="60"/>
      <c r="CC916" s="61"/>
      <c r="CD916" s="61"/>
      <c r="CE916" s="61"/>
      <c r="CF916" s="61"/>
      <c r="CG916" s="61"/>
      <c r="CH916" s="61"/>
      <c r="CI916" s="61"/>
      <c r="CJ916" s="61"/>
      <c r="CK916" s="61"/>
      <c r="CL916" s="61"/>
      <c r="CM916" s="61"/>
      <c r="CN916" s="61"/>
      <c r="CO916" s="61"/>
      <c r="CP916" s="61"/>
      <c r="CQ916" s="61"/>
      <c r="CR916" s="61"/>
      <c r="CS916" s="61"/>
      <c r="CT916" s="61"/>
      <c r="CU916" s="61"/>
      <c r="CV916" s="61"/>
      <c r="CW916" s="61"/>
      <c r="CX916" s="61"/>
      <c r="CY916" s="61"/>
      <c r="CZ916" s="61"/>
      <c r="DA916" s="61"/>
      <c r="DB916" s="61"/>
      <c r="DC916" s="61"/>
      <c r="DD916" s="61"/>
      <c r="DE916" s="61"/>
      <c r="DF916" s="61"/>
      <c r="DG916" s="61"/>
      <c r="DH916" s="61"/>
      <c r="DI916" s="61"/>
      <c r="DJ916" s="61"/>
      <c r="DK916" s="61"/>
      <c r="DL916" s="61"/>
      <c r="DM916" s="61"/>
      <c r="DN916" s="61"/>
      <c r="DO916" s="61"/>
      <c r="DP916" s="61"/>
      <c r="DQ916" s="61"/>
      <c r="DR916" s="61"/>
      <c r="DS916" s="61"/>
      <c r="DT916" s="61"/>
      <c r="DU916" s="61"/>
      <c r="DV916" s="61"/>
      <c r="DW916" s="61"/>
      <c r="DX916" s="61"/>
      <c r="DY916" s="61"/>
      <c r="DZ916" s="61"/>
      <c r="EA916" s="61"/>
      <c r="EB916" s="61"/>
      <c r="EC916" s="61"/>
      <c r="ED916" s="61"/>
      <c r="EE916" s="61"/>
      <c r="EF916" s="61"/>
      <c r="EG916" s="61"/>
      <c r="EH916" s="61"/>
      <c r="EI916" s="61"/>
      <c r="EJ916" s="61"/>
      <c r="EK916" s="61"/>
      <c r="EL916" s="61"/>
      <c r="EM916" s="61"/>
      <c r="EN916" s="61"/>
      <c r="EO916" s="61"/>
      <c r="EP916" s="61"/>
      <c r="EQ916" s="61"/>
      <c r="ER916" s="61"/>
      <c r="ES916" s="61"/>
      <c r="ET916" s="61"/>
      <c r="EU916" s="61"/>
      <c r="EV916" s="61"/>
      <c r="EW916" s="61"/>
      <c r="EX916" s="61"/>
      <c r="EY916" s="61"/>
      <c r="EZ916" s="61"/>
      <c r="FA916" s="61"/>
      <c r="FB916" s="61"/>
      <c r="FC916" s="61"/>
      <c r="FD916" s="61"/>
      <c r="FE916" s="61"/>
      <c r="FF916" s="61"/>
      <c r="FG916" s="61"/>
      <c r="FH916" s="61"/>
      <c r="FI916" s="61"/>
      <c r="FJ916" s="61"/>
      <c r="FK916" s="61"/>
      <c r="FL916" s="61"/>
      <c r="FM916" s="61"/>
      <c r="FN916" s="61"/>
      <c r="FO916" s="61"/>
      <c r="FP916" s="61"/>
    </row>
    <row r="917" spans="1:172" s="179" customFormat="1" x14ac:dyDescent="0.25">
      <c r="A917" s="15"/>
      <c r="B917" s="15"/>
      <c r="C917" s="324"/>
      <c r="D917" s="324"/>
      <c r="E917" s="15"/>
      <c r="F917" s="17"/>
      <c r="G917" s="17"/>
      <c r="H917" s="17"/>
      <c r="I917" s="17"/>
      <c r="J917" s="325"/>
      <c r="K917" s="21"/>
      <c r="L917" s="60"/>
      <c r="M917" s="60"/>
      <c r="N917" s="60"/>
      <c r="O917" s="60"/>
      <c r="P917" s="60"/>
      <c r="Q917" s="60"/>
      <c r="R917" s="60"/>
      <c r="S917" s="60"/>
      <c r="T917" s="60"/>
      <c r="U917" s="60"/>
      <c r="V917" s="60"/>
      <c r="W917" s="60"/>
      <c r="X917" s="60"/>
      <c r="Y917" s="60"/>
      <c r="Z917" s="60"/>
      <c r="AA917" s="60"/>
      <c r="AB917" s="60"/>
      <c r="AC917" s="60"/>
      <c r="AD917" s="60"/>
      <c r="AE917" s="60"/>
      <c r="AF917" s="60"/>
      <c r="AG917" s="60"/>
      <c r="AH917" s="60"/>
      <c r="AI917" s="60"/>
      <c r="AJ917" s="60"/>
      <c r="AK917" s="60"/>
      <c r="AL917" s="60"/>
      <c r="AM917" s="60"/>
      <c r="AN917" s="60"/>
      <c r="AO917" s="60"/>
      <c r="AP917" s="60"/>
      <c r="AQ917" s="60"/>
      <c r="AR917" s="60"/>
      <c r="AS917" s="60"/>
      <c r="AT917" s="60"/>
      <c r="AU917" s="60"/>
      <c r="AV917" s="60"/>
      <c r="AW917" s="60"/>
      <c r="AX917" s="60"/>
      <c r="AY917" s="60"/>
      <c r="AZ917" s="60"/>
      <c r="BA917" s="60"/>
      <c r="BB917" s="60"/>
      <c r="BC917" s="60"/>
      <c r="BD917" s="60"/>
      <c r="BE917" s="60"/>
      <c r="BF917" s="60"/>
      <c r="BG917" s="60"/>
      <c r="BH917" s="60"/>
      <c r="BI917" s="60"/>
      <c r="BJ917" s="60"/>
      <c r="BK917" s="60"/>
      <c r="BL917" s="60"/>
      <c r="BM917" s="60"/>
      <c r="BN917" s="60"/>
      <c r="BO917" s="60"/>
      <c r="BP917" s="60"/>
      <c r="BQ917" s="60"/>
      <c r="BR917" s="60"/>
      <c r="BS917" s="60"/>
      <c r="BT917" s="60"/>
      <c r="BU917" s="60"/>
      <c r="BV917" s="60"/>
      <c r="BW917" s="60"/>
      <c r="BX917" s="60"/>
      <c r="BY917" s="60"/>
      <c r="BZ917" s="60"/>
      <c r="CA917" s="60"/>
      <c r="CB917" s="60"/>
      <c r="CC917" s="61"/>
      <c r="CD917" s="61"/>
      <c r="CE917" s="61"/>
      <c r="CF917" s="61"/>
      <c r="CG917" s="61"/>
      <c r="CH917" s="61"/>
      <c r="CI917" s="61"/>
      <c r="CJ917" s="61"/>
      <c r="CK917" s="61"/>
      <c r="CL917" s="61"/>
      <c r="CM917" s="61"/>
      <c r="CN917" s="61"/>
      <c r="CO917" s="61"/>
      <c r="CP917" s="61"/>
      <c r="CQ917" s="61"/>
      <c r="CR917" s="61"/>
      <c r="CS917" s="61"/>
      <c r="CT917" s="61"/>
      <c r="CU917" s="61"/>
      <c r="CV917" s="61"/>
      <c r="CW917" s="61"/>
      <c r="CX917" s="61"/>
      <c r="CY917" s="61"/>
      <c r="CZ917" s="61"/>
      <c r="DA917" s="61"/>
      <c r="DB917" s="61"/>
      <c r="DC917" s="61"/>
      <c r="DD917" s="61"/>
      <c r="DE917" s="61"/>
      <c r="DF917" s="61"/>
      <c r="DG917" s="61"/>
      <c r="DH917" s="61"/>
      <c r="DI917" s="61"/>
      <c r="DJ917" s="61"/>
      <c r="DK917" s="61"/>
      <c r="DL917" s="61"/>
      <c r="DM917" s="61"/>
      <c r="DN917" s="61"/>
      <c r="DO917" s="61"/>
      <c r="DP917" s="61"/>
      <c r="DQ917" s="61"/>
      <c r="DR917" s="61"/>
      <c r="DS917" s="61"/>
      <c r="DT917" s="61"/>
      <c r="DU917" s="61"/>
      <c r="DV917" s="61"/>
      <c r="DW917" s="61"/>
      <c r="DX917" s="61"/>
      <c r="DY917" s="61"/>
      <c r="DZ917" s="61"/>
      <c r="EA917" s="61"/>
      <c r="EB917" s="61"/>
      <c r="EC917" s="61"/>
      <c r="ED917" s="61"/>
      <c r="EE917" s="61"/>
      <c r="EF917" s="61"/>
      <c r="EG917" s="61"/>
      <c r="EH917" s="61"/>
      <c r="EI917" s="61"/>
      <c r="EJ917" s="61"/>
      <c r="EK917" s="61"/>
      <c r="EL917" s="61"/>
      <c r="EM917" s="61"/>
      <c r="EN917" s="61"/>
      <c r="EO917" s="61"/>
      <c r="EP917" s="61"/>
      <c r="EQ917" s="61"/>
      <c r="ER917" s="61"/>
      <c r="ES917" s="61"/>
      <c r="ET917" s="61"/>
      <c r="EU917" s="61"/>
      <c r="EV917" s="61"/>
      <c r="EW917" s="61"/>
      <c r="EX917" s="61"/>
      <c r="EY917" s="61"/>
      <c r="EZ917" s="61"/>
      <c r="FA917" s="61"/>
      <c r="FB917" s="61"/>
      <c r="FC917" s="61"/>
      <c r="FD917" s="61"/>
      <c r="FE917" s="61"/>
      <c r="FF917" s="61"/>
      <c r="FG917" s="61"/>
      <c r="FH917" s="61"/>
      <c r="FI917" s="61"/>
      <c r="FJ917" s="61"/>
      <c r="FK917" s="61"/>
      <c r="FL917" s="61"/>
      <c r="FM917" s="61"/>
      <c r="FN917" s="61"/>
      <c r="FO917" s="61"/>
      <c r="FP917" s="61"/>
    </row>
    <row r="918" spans="1:172" s="179" customFormat="1" x14ac:dyDescent="0.25">
      <c r="A918" s="15"/>
      <c r="B918" s="15"/>
      <c r="C918" s="324"/>
      <c r="D918" s="324"/>
      <c r="E918" s="15"/>
      <c r="F918" s="17"/>
      <c r="G918" s="17"/>
      <c r="H918" s="17"/>
      <c r="I918" s="17"/>
      <c r="J918" s="325"/>
      <c r="K918" s="21"/>
      <c r="L918" s="60"/>
      <c r="M918" s="60"/>
      <c r="N918" s="60"/>
      <c r="O918" s="60"/>
      <c r="P918" s="60"/>
      <c r="Q918" s="60"/>
      <c r="R918" s="60"/>
      <c r="S918" s="60"/>
      <c r="T918" s="60"/>
      <c r="U918" s="60"/>
      <c r="V918" s="60"/>
      <c r="W918" s="60"/>
      <c r="X918" s="60"/>
      <c r="Y918" s="60"/>
      <c r="Z918" s="60"/>
      <c r="AA918" s="60"/>
      <c r="AB918" s="60"/>
      <c r="AC918" s="60"/>
      <c r="AD918" s="60"/>
      <c r="AE918" s="60"/>
      <c r="AF918" s="60"/>
      <c r="AG918" s="60"/>
      <c r="AH918" s="60"/>
      <c r="AI918" s="60"/>
      <c r="AJ918" s="60"/>
      <c r="AK918" s="60"/>
      <c r="AL918" s="60"/>
      <c r="AM918" s="60"/>
      <c r="AN918" s="60"/>
      <c r="AO918" s="60"/>
      <c r="AP918" s="60"/>
      <c r="AQ918" s="60"/>
      <c r="AR918" s="60"/>
      <c r="AS918" s="60"/>
      <c r="AT918" s="60"/>
      <c r="AU918" s="60"/>
      <c r="AV918" s="60"/>
      <c r="AW918" s="60"/>
      <c r="AX918" s="60"/>
      <c r="AY918" s="60"/>
      <c r="AZ918" s="60"/>
      <c r="BA918" s="60"/>
      <c r="BB918" s="60"/>
      <c r="BC918" s="60"/>
      <c r="BD918" s="60"/>
      <c r="BE918" s="60"/>
      <c r="BF918" s="60"/>
      <c r="BG918" s="60"/>
      <c r="BH918" s="60"/>
      <c r="BI918" s="60"/>
      <c r="BJ918" s="60"/>
      <c r="BK918" s="60"/>
      <c r="BL918" s="60"/>
      <c r="BM918" s="60"/>
      <c r="BN918" s="60"/>
      <c r="BO918" s="60"/>
      <c r="BP918" s="60"/>
      <c r="BQ918" s="60"/>
      <c r="BR918" s="60"/>
      <c r="BS918" s="60"/>
      <c r="BT918" s="60"/>
      <c r="BU918" s="60"/>
      <c r="BV918" s="60"/>
      <c r="BW918" s="60"/>
      <c r="BX918" s="60"/>
      <c r="BY918" s="60"/>
      <c r="BZ918" s="60"/>
      <c r="CA918" s="60"/>
      <c r="CB918" s="60"/>
      <c r="CC918" s="61"/>
      <c r="CD918" s="61"/>
      <c r="CE918" s="61"/>
      <c r="CF918" s="61"/>
      <c r="CG918" s="61"/>
      <c r="CH918" s="61"/>
      <c r="CI918" s="61"/>
      <c r="CJ918" s="61"/>
      <c r="CK918" s="61"/>
      <c r="CL918" s="61"/>
      <c r="CM918" s="61"/>
      <c r="CN918" s="61"/>
      <c r="CO918" s="61"/>
      <c r="CP918" s="61"/>
      <c r="CQ918" s="61"/>
      <c r="CR918" s="61"/>
      <c r="CS918" s="61"/>
      <c r="CT918" s="61"/>
      <c r="CU918" s="61"/>
      <c r="CV918" s="61"/>
      <c r="CW918" s="61"/>
      <c r="CX918" s="61"/>
      <c r="CY918" s="61"/>
      <c r="CZ918" s="61"/>
      <c r="DA918" s="61"/>
      <c r="DB918" s="61"/>
      <c r="DC918" s="61"/>
      <c r="DD918" s="61"/>
      <c r="DE918" s="61"/>
      <c r="DF918" s="61"/>
      <c r="DG918" s="61"/>
      <c r="DH918" s="61"/>
      <c r="DI918" s="61"/>
      <c r="DJ918" s="61"/>
      <c r="DK918" s="61"/>
      <c r="DL918" s="61"/>
      <c r="DM918" s="61"/>
      <c r="DN918" s="61"/>
      <c r="DO918" s="61"/>
      <c r="DP918" s="61"/>
      <c r="DQ918" s="61"/>
      <c r="DR918" s="61"/>
      <c r="DS918" s="61"/>
      <c r="DT918" s="61"/>
      <c r="DU918" s="61"/>
      <c r="DV918" s="61"/>
      <c r="DW918" s="61"/>
      <c r="DX918" s="61"/>
      <c r="DY918" s="61"/>
      <c r="DZ918" s="61"/>
      <c r="EA918" s="61"/>
      <c r="EB918" s="61"/>
      <c r="EC918" s="61"/>
      <c r="ED918" s="61"/>
      <c r="EE918" s="61"/>
      <c r="EF918" s="61"/>
      <c r="EG918" s="61"/>
      <c r="EH918" s="61"/>
      <c r="EI918" s="61"/>
      <c r="EJ918" s="61"/>
      <c r="EK918" s="61"/>
      <c r="EL918" s="61"/>
      <c r="EM918" s="61"/>
      <c r="EN918" s="61"/>
      <c r="EO918" s="61"/>
      <c r="EP918" s="61"/>
      <c r="EQ918" s="61"/>
      <c r="ER918" s="61"/>
      <c r="ES918" s="61"/>
      <c r="ET918" s="61"/>
      <c r="EU918" s="61"/>
      <c r="EV918" s="61"/>
      <c r="EW918" s="61"/>
      <c r="EX918" s="61"/>
      <c r="EY918" s="61"/>
      <c r="EZ918" s="61"/>
      <c r="FA918" s="61"/>
      <c r="FB918" s="61"/>
      <c r="FC918" s="61"/>
      <c r="FD918" s="61"/>
      <c r="FE918" s="61"/>
      <c r="FF918" s="61"/>
      <c r="FG918" s="61"/>
      <c r="FH918" s="61"/>
      <c r="FI918" s="61"/>
      <c r="FJ918" s="61"/>
      <c r="FK918" s="61"/>
      <c r="FL918" s="61"/>
      <c r="FM918" s="61"/>
      <c r="FN918" s="61"/>
      <c r="FO918" s="61"/>
      <c r="FP918" s="61"/>
    </row>
    <row r="919" spans="1:172" s="179" customFormat="1" x14ac:dyDescent="0.25">
      <c r="A919" s="15"/>
      <c r="B919" s="15"/>
      <c r="C919" s="324"/>
      <c r="D919" s="324"/>
      <c r="E919" s="15"/>
      <c r="F919" s="17"/>
      <c r="G919" s="17"/>
      <c r="H919" s="17"/>
      <c r="I919" s="17"/>
      <c r="J919" s="325"/>
      <c r="K919" s="21"/>
      <c r="L919" s="60"/>
      <c r="M919" s="60"/>
      <c r="N919" s="60"/>
      <c r="O919" s="60"/>
      <c r="P919" s="60"/>
      <c r="Q919" s="60"/>
      <c r="R919" s="60"/>
      <c r="S919" s="60"/>
      <c r="T919" s="60"/>
      <c r="U919" s="60"/>
      <c r="V919" s="60"/>
      <c r="W919" s="60"/>
      <c r="X919" s="60"/>
      <c r="Y919" s="60"/>
      <c r="Z919" s="60"/>
      <c r="AA919" s="60"/>
      <c r="AB919" s="60"/>
      <c r="AC919" s="60"/>
      <c r="AD919" s="60"/>
      <c r="AE919" s="60"/>
      <c r="AF919" s="60"/>
      <c r="AG919" s="60"/>
      <c r="AH919" s="60"/>
      <c r="AI919" s="60"/>
      <c r="AJ919" s="60"/>
      <c r="AK919" s="60"/>
      <c r="AL919" s="60"/>
      <c r="AM919" s="60"/>
      <c r="AN919" s="60"/>
      <c r="AO919" s="60"/>
      <c r="AP919" s="60"/>
      <c r="AQ919" s="60"/>
      <c r="AR919" s="60"/>
      <c r="AS919" s="60"/>
      <c r="AT919" s="60"/>
      <c r="AU919" s="60"/>
      <c r="AV919" s="60"/>
      <c r="AW919" s="60"/>
      <c r="AX919" s="60"/>
      <c r="AY919" s="60"/>
      <c r="AZ919" s="60"/>
      <c r="BA919" s="60"/>
      <c r="BB919" s="60"/>
      <c r="BC919" s="60"/>
      <c r="BD919" s="60"/>
      <c r="BE919" s="60"/>
      <c r="BF919" s="60"/>
      <c r="BG919" s="60"/>
      <c r="BH919" s="60"/>
      <c r="BI919" s="60"/>
      <c r="BJ919" s="60"/>
      <c r="BK919" s="60"/>
      <c r="BL919" s="60"/>
      <c r="BM919" s="60"/>
      <c r="BN919" s="60"/>
      <c r="BO919" s="60"/>
      <c r="BP919" s="60"/>
      <c r="BQ919" s="60"/>
      <c r="BR919" s="60"/>
      <c r="BS919" s="60"/>
      <c r="BT919" s="60"/>
      <c r="BU919" s="60"/>
      <c r="BV919" s="60"/>
      <c r="BW919" s="60"/>
      <c r="BX919" s="60"/>
      <c r="BY919" s="60"/>
      <c r="BZ919" s="60"/>
      <c r="CA919" s="60"/>
      <c r="CB919" s="60"/>
      <c r="CC919" s="61"/>
      <c r="CD919" s="61"/>
      <c r="CE919" s="61"/>
      <c r="CF919" s="61"/>
      <c r="CG919" s="61"/>
      <c r="CH919" s="61"/>
      <c r="CI919" s="61"/>
      <c r="CJ919" s="61"/>
      <c r="CK919" s="61"/>
      <c r="CL919" s="61"/>
      <c r="CM919" s="61"/>
      <c r="CN919" s="61"/>
      <c r="CO919" s="61"/>
      <c r="CP919" s="61"/>
      <c r="CQ919" s="61"/>
      <c r="CR919" s="61"/>
      <c r="CS919" s="61"/>
      <c r="CT919" s="61"/>
      <c r="CU919" s="61"/>
      <c r="CV919" s="61"/>
      <c r="CW919" s="61"/>
      <c r="CX919" s="61"/>
      <c r="CY919" s="61"/>
      <c r="CZ919" s="61"/>
      <c r="DA919" s="61"/>
      <c r="DB919" s="61"/>
      <c r="DC919" s="61"/>
      <c r="DD919" s="61"/>
      <c r="DE919" s="61"/>
      <c r="DF919" s="61"/>
      <c r="DG919" s="61"/>
      <c r="DH919" s="61"/>
      <c r="DI919" s="61"/>
      <c r="DJ919" s="61"/>
      <c r="DK919" s="61"/>
      <c r="DL919" s="61"/>
      <c r="DM919" s="61"/>
      <c r="DN919" s="61"/>
      <c r="DO919" s="61"/>
      <c r="DP919" s="61"/>
      <c r="DQ919" s="61"/>
      <c r="DR919" s="61"/>
      <c r="DS919" s="61"/>
      <c r="DT919" s="61"/>
      <c r="DU919" s="61"/>
      <c r="DV919" s="61"/>
      <c r="DW919" s="61"/>
      <c r="DX919" s="61"/>
      <c r="DY919" s="61"/>
      <c r="DZ919" s="61"/>
      <c r="EA919" s="61"/>
      <c r="EB919" s="61"/>
      <c r="EC919" s="61"/>
      <c r="ED919" s="61"/>
      <c r="EE919" s="61"/>
      <c r="EF919" s="61"/>
      <c r="EG919" s="61"/>
      <c r="EH919" s="61"/>
      <c r="EI919" s="61"/>
      <c r="EJ919" s="61"/>
      <c r="EK919" s="61"/>
      <c r="EL919" s="61"/>
      <c r="EM919" s="61"/>
      <c r="EN919" s="61"/>
      <c r="EO919" s="61"/>
      <c r="EP919" s="61"/>
      <c r="EQ919" s="61"/>
      <c r="ER919" s="61"/>
      <c r="ES919" s="61"/>
      <c r="ET919" s="61"/>
      <c r="EU919" s="61"/>
      <c r="EV919" s="61"/>
      <c r="EW919" s="61"/>
      <c r="EX919" s="61"/>
      <c r="EY919" s="61"/>
      <c r="EZ919" s="61"/>
      <c r="FA919" s="61"/>
      <c r="FB919" s="61"/>
      <c r="FC919" s="61"/>
      <c r="FD919" s="61"/>
      <c r="FE919" s="61"/>
      <c r="FF919" s="61"/>
      <c r="FG919" s="61"/>
      <c r="FH919" s="61"/>
      <c r="FI919" s="61"/>
      <c r="FJ919" s="61"/>
      <c r="FK919" s="61"/>
      <c r="FL919" s="61"/>
      <c r="FM919" s="61"/>
      <c r="FN919" s="61"/>
      <c r="FO919" s="61"/>
      <c r="FP919" s="61"/>
    </row>
    <row r="920" spans="1:172" s="179" customFormat="1" x14ac:dyDescent="0.25">
      <c r="A920" s="15"/>
      <c r="B920" s="15"/>
      <c r="C920" s="324"/>
      <c r="D920" s="324"/>
      <c r="E920" s="15"/>
      <c r="F920" s="17"/>
      <c r="G920" s="17"/>
      <c r="H920" s="17"/>
      <c r="I920" s="17"/>
      <c r="J920" s="325"/>
      <c r="K920" s="21"/>
      <c r="L920" s="60"/>
      <c r="M920" s="60"/>
      <c r="N920" s="60"/>
      <c r="O920" s="60"/>
      <c r="P920" s="60"/>
      <c r="Q920" s="60"/>
      <c r="R920" s="60"/>
      <c r="S920" s="60"/>
      <c r="T920" s="60"/>
      <c r="U920" s="60"/>
      <c r="V920" s="60"/>
      <c r="W920" s="60"/>
      <c r="X920" s="60"/>
      <c r="Y920" s="60"/>
      <c r="Z920" s="60"/>
      <c r="AA920" s="60"/>
      <c r="AB920" s="60"/>
      <c r="AC920" s="60"/>
      <c r="AD920" s="60"/>
      <c r="AE920" s="60"/>
      <c r="AF920" s="60"/>
      <c r="AG920" s="60"/>
      <c r="AH920" s="60"/>
      <c r="AI920" s="60"/>
      <c r="AJ920" s="60"/>
      <c r="AK920" s="60"/>
      <c r="AL920" s="60"/>
      <c r="AM920" s="60"/>
      <c r="AN920" s="60"/>
      <c r="AO920" s="60"/>
      <c r="AP920" s="60"/>
      <c r="AQ920" s="60"/>
      <c r="AR920" s="60"/>
      <c r="AS920" s="60"/>
      <c r="AT920" s="60"/>
      <c r="AU920" s="60"/>
      <c r="AV920" s="60"/>
      <c r="AW920" s="60"/>
      <c r="AX920" s="60"/>
      <c r="AY920" s="60"/>
      <c r="AZ920" s="60"/>
      <c r="BA920" s="60"/>
      <c r="BB920" s="60"/>
      <c r="BC920" s="60"/>
      <c r="BD920" s="60"/>
      <c r="BE920" s="60"/>
      <c r="BF920" s="60"/>
      <c r="BG920" s="60"/>
      <c r="BH920" s="60"/>
      <c r="BI920" s="60"/>
      <c r="BJ920" s="60"/>
      <c r="BK920" s="60"/>
      <c r="BL920" s="60"/>
      <c r="BM920" s="60"/>
      <c r="BN920" s="60"/>
      <c r="BO920" s="60"/>
      <c r="BP920" s="60"/>
      <c r="BQ920" s="60"/>
      <c r="BR920" s="60"/>
      <c r="BS920" s="60"/>
      <c r="BT920" s="60"/>
      <c r="BU920" s="60"/>
      <c r="BV920" s="60"/>
      <c r="BW920" s="60"/>
      <c r="BX920" s="60"/>
      <c r="BY920" s="60"/>
      <c r="BZ920" s="60"/>
      <c r="CA920" s="60"/>
      <c r="CB920" s="60"/>
      <c r="CC920" s="61"/>
      <c r="CD920" s="61"/>
      <c r="CE920" s="61"/>
      <c r="CF920" s="61"/>
      <c r="CG920" s="61"/>
      <c r="CH920" s="61"/>
      <c r="CI920" s="61"/>
      <c r="CJ920" s="61"/>
      <c r="CK920" s="61"/>
      <c r="CL920" s="61"/>
      <c r="CM920" s="61"/>
      <c r="CN920" s="61"/>
      <c r="CO920" s="61"/>
      <c r="CP920" s="61"/>
      <c r="CQ920" s="61"/>
      <c r="CR920" s="61"/>
      <c r="CS920" s="61"/>
      <c r="CT920" s="61"/>
      <c r="CU920" s="61"/>
      <c r="CV920" s="61"/>
      <c r="CW920" s="61"/>
      <c r="CX920" s="61"/>
      <c r="CY920" s="61"/>
      <c r="CZ920" s="61"/>
      <c r="DA920" s="61"/>
      <c r="DB920" s="61"/>
      <c r="DC920" s="61"/>
      <c r="DD920" s="61"/>
      <c r="DE920" s="61"/>
      <c r="DF920" s="61"/>
      <c r="DG920" s="61"/>
      <c r="DH920" s="61"/>
      <c r="DI920" s="61"/>
      <c r="DJ920" s="61"/>
      <c r="DK920" s="61"/>
      <c r="DL920" s="61"/>
      <c r="DM920" s="61"/>
      <c r="DN920" s="61"/>
      <c r="DO920" s="61"/>
      <c r="DP920" s="61"/>
      <c r="DQ920" s="61"/>
      <c r="DR920" s="61"/>
      <c r="DS920" s="61"/>
      <c r="DT920" s="61"/>
      <c r="DU920" s="61"/>
      <c r="DV920" s="61"/>
      <c r="DW920" s="61"/>
      <c r="DX920" s="61"/>
      <c r="DY920" s="61"/>
      <c r="DZ920" s="61"/>
      <c r="EA920" s="61"/>
      <c r="EB920" s="61"/>
      <c r="EC920" s="61"/>
      <c r="ED920" s="61"/>
      <c r="EE920" s="61"/>
      <c r="EF920" s="61"/>
      <c r="EG920" s="61"/>
      <c r="EH920" s="61"/>
      <c r="EI920" s="61"/>
      <c r="EJ920" s="61"/>
      <c r="EK920" s="61"/>
      <c r="EL920" s="61"/>
      <c r="EM920" s="61"/>
      <c r="EN920" s="61"/>
      <c r="EO920" s="61"/>
      <c r="EP920" s="61"/>
      <c r="EQ920" s="61"/>
      <c r="ER920" s="61"/>
      <c r="ES920" s="61"/>
      <c r="ET920" s="61"/>
      <c r="EU920" s="61"/>
      <c r="EV920" s="61"/>
      <c r="EW920" s="61"/>
      <c r="EX920" s="61"/>
      <c r="EY920" s="61"/>
      <c r="EZ920" s="61"/>
      <c r="FA920" s="61"/>
      <c r="FB920" s="61"/>
      <c r="FC920" s="61"/>
      <c r="FD920" s="61"/>
      <c r="FE920" s="61"/>
      <c r="FF920" s="61"/>
      <c r="FG920" s="61"/>
      <c r="FH920" s="61"/>
      <c r="FI920" s="61"/>
      <c r="FJ920" s="61"/>
      <c r="FK920" s="61"/>
      <c r="FL920" s="61"/>
      <c r="FM920" s="61"/>
      <c r="FN920" s="61"/>
      <c r="FO920" s="61"/>
      <c r="FP920" s="61"/>
    </row>
    <row r="921" spans="1:172" s="179" customFormat="1" x14ac:dyDescent="0.25">
      <c r="A921" s="15"/>
      <c r="B921" s="15"/>
      <c r="C921" s="324"/>
      <c r="D921" s="324"/>
      <c r="E921" s="15"/>
      <c r="F921" s="17"/>
      <c r="G921" s="17"/>
      <c r="H921" s="17"/>
      <c r="I921" s="17"/>
      <c r="J921" s="325"/>
      <c r="K921" s="21"/>
      <c r="L921" s="60"/>
      <c r="M921" s="60"/>
      <c r="N921" s="60"/>
      <c r="O921" s="60"/>
      <c r="P921" s="60"/>
      <c r="Q921" s="60"/>
      <c r="R921" s="60"/>
      <c r="S921" s="60"/>
      <c r="T921" s="60"/>
      <c r="U921" s="60"/>
      <c r="V921" s="60"/>
      <c r="W921" s="60"/>
      <c r="X921" s="60"/>
      <c r="Y921" s="60"/>
      <c r="Z921" s="60"/>
      <c r="AA921" s="60"/>
      <c r="AB921" s="60"/>
      <c r="AC921" s="60"/>
      <c r="AD921" s="60"/>
      <c r="AE921" s="60"/>
      <c r="AF921" s="60"/>
      <c r="AG921" s="60"/>
      <c r="AH921" s="60"/>
      <c r="AI921" s="60"/>
      <c r="AJ921" s="60"/>
      <c r="AK921" s="60"/>
      <c r="AL921" s="60"/>
      <c r="AM921" s="60"/>
      <c r="AN921" s="60"/>
      <c r="AO921" s="60"/>
      <c r="AP921" s="60"/>
      <c r="AQ921" s="60"/>
      <c r="AR921" s="60"/>
      <c r="AS921" s="60"/>
      <c r="AT921" s="60"/>
      <c r="AU921" s="60"/>
      <c r="AV921" s="60"/>
      <c r="AW921" s="60"/>
      <c r="AX921" s="60"/>
      <c r="AY921" s="60"/>
      <c r="AZ921" s="60"/>
      <c r="BA921" s="60"/>
      <c r="BB921" s="60"/>
      <c r="BC921" s="60"/>
      <c r="BD921" s="60"/>
      <c r="BE921" s="60"/>
      <c r="BF921" s="60"/>
      <c r="BG921" s="60"/>
      <c r="BH921" s="60"/>
      <c r="BI921" s="60"/>
      <c r="BJ921" s="60"/>
      <c r="BK921" s="60"/>
      <c r="BL921" s="60"/>
      <c r="BM921" s="60"/>
      <c r="BN921" s="60"/>
      <c r="BO921" s="60"/>
      <c r="BP921" s="60"/>
      <c r="BQ921" s="60"/>
      <c r="BR921" s="60"/>
      <c r="BS921" s="60"/>
      <c r="BT921" s="60"/>
      <c r="BU921" s="60"/>
      <c r="BV921" s="60"/>
      <c r="BW921" s="60"/>
      <c r="BX921" s="60"/>
      <c r="BY921" s="60"/>
      <c r="BZ921" s="60"/>
      <c r="CA921" s="60"/>
      <c r="CB921" s="60"/>
      <c r="CC921" s="61"/>
      <c r="CD921" s="61"/>
      <c r="CE921" s="61"/>
      <c r="CF921" s="61"/>
      <c r="CG921" s="61"/>
      <c r="CH921" s="61"/>
      <c r="CI921" s="61"/>
      <c r="CJ921" s="61"/>
      <c r="CK921" s="61"/>
      <c r="CL921" s="61"/>
      <c r="CM921" s="61"/>
      <c r="CN921" s="61"/>
      <c r="CO921" s="61"/>
      <c r="CP921" s="61"/>
      <c r="CQ921" s="61"/>
      <c r="CR921" s="61"/>
      <c r="CS921" s="61"/>
      <c r="CT921" s="61"/>
      <c r="CU921" s="61"/>
      <c r="CV921" s="61"/>
      <c r="CW921" s="61"/>
      <c r="CX921" s="61"/>
      <c r="CY921" s="61"/>
      <c r="CZ921" s="61"/>
      <c r="DA921" s="61"/>
      <c r="DB921" s="61"/>
      <c r="DC921" s="61"/>
      <c r="DD921" s="61"/>
      <c r="DE921" s="61"/>
      <c r="DF921" s="61"/>
      <c r="DG921" s="61"/>
      <c r="DH921" s="61"/>
      <c r="DI921" s="61"/>
      <c r="DJ921" s="61"/>
      <c r="DK921" s="61"/>
      <c r="DL921" s="61"/>
      <c r="DM921" s="61"/>
      <c r="DN921" s="61"/>
      <c r="DO921" s="61"/>
      <c r="DP921" s="61"/>
      <c r="DQ921" s="61"/>
      <c r="DR921" s="61"/>
      <c r="DS921" s="61"/>
      <c r="DT921" s="61"/>
      <c r="DU921" s="61"/>
      <c r="DV921" s="61"/>
      <c r="DW921" s="61"/>
      <c r="DX921" s="61"/>
      <c r="DY921" s="61"/>
      <c r="DZ921" s="61"/>
      <c r="EA921" s="61"/>
      <c r="EB921" s="61"/>
      <c r="EC921" s="61"/>
      <c r="ED921" s="61"/>
      <c r="EE921" s="61"/>
      <c r="EF921" s="61"/>
      <c r="EG921" s="61"/>
      <c r="EH921" s="61"/>
      <c r="EI921" s="61"/>
      <c r="EJ921" s="61"/>
      <c r="EK921" s="61"/>
      <c r="EL921" s="61"/>
      <c r="EM921" s="61"/>
      <c r="EN921" s="61"/>
      <c r="EO921" s="61"/>
      <c r="EP921" s="61"/>
      <c r="EQ921" s="61"/>
      <c r="ER921" s="61"/>
      <c r="ES921" s="61"/>
      <c r="ET921" s="61"/>
      <c r="EU921" s="61"/>
      <c r="EV921" s="61"/>
      <c r="EW921" s="61"/>
      <c r="EX921" s="61"/>
      <c r="EY921" s="61"/>
      <c r="EZ921" s="61"/>
      <c r="FA921" s="61"/>
      <c r="FB921" s="61"/>
      <c r="FC921" s="61"/>
      <c r="FD921" s="61"/>
      <c r="FE921" s="61"/>
      <c r="FF921" s="61"/>
      <c r="FG921" s="61"/>
      <c r="FH921" s="61"/>
      <c r="FI921" s="61"/>
      <c r="FJ921" s="61"/>
      <c r="FK921" s="61"/>
      <c r="FL921" s="61"/>
      <c r="FM921" s="61"/>
      <c r="FN921" s="61"/>
      <c r="FO921" s="61"/>
      <c r="FP921" s="61"/>
    </row>
    <row r="922" spans="1:172" s="179" customFormat="1" x14ac:dyDescent="0.25">
      <c r="A922" s="15"/>
      <c r="B922" s="15"/>
      <c r="C922" s="324"/>
      <c r="D922" s="324"/>
      <c r="E922" s="15"/>
      <c r="F922" s="17"/>
      <c r="G922" s="17"/>
      <c r="H922" s="17"/>
      <c r="I922" s="17"/>
      <c r="J922" s="325"/>
      <c r="K922" s="21"/>
      <c r="L922" s="60"/>
      <c r="M922" s="60"/>
      <c r="N922" s="60"/>
      <c r="O922" s="60"/>
      <c r="P922" s="60"/>
      <c r="Q922" s="60"/>
      <c r="R922" s="60"/>
      <c r="S922" s="60"/>
      <c r="T922" s="60"/>
      <c r="U922" s="60"/>
      <c r="V922" s="60"/>
      <c r="W922" s="60"/>
      <c r="X922" s="60"/>
      <c r="Y922" s="60"/>
      <c r="Z922" s="60"/>
      <c r="AA922" s="60"/>
      <c r="AB922" s="60"/>
      <c r="AC922" s="60"/>
      <c r="AD922" s="60"/>
      <c r="AE922" s="60"/>
      <c r="AF922" s="60"/>
      <c r="AG922" s="60"/>
      <c r="AH922" s="60"/>
      <c r="AI922" s="60"/>
      <c r="AJ922" s="60"/>
      <c r="AK922" s="60"/>
      <c r="AL922" s="60"/>
      <c r="AM922" s="60"/>
      <c r="AN922" s="60"/>
      <c r="AO922" s="60"/>
      <c r="AP922" s="60"/>
      <c r="AQ922" s="60"/>
      <c r="AR922" s="60"/>
      <c r="AS922" s="60"/>
      <c r="AT922" s="60"/>
      <c r="AU922" s="60"/>
      <c r="AV922" s="60"/>
      <c r="AW922" s="60"/>
      <c r="AX922" s="60"/>
      <c r="AY922" s="60"/>
      <c r="AZ922" s="60"/>
      <c r="BA922" s="60"/>
      <c r="BB922" s="60"/>
      <c r="BC922" s="60"/>
      <c r="BD922" s="60"/>
      <c r="BE922" s="60"/>
      <c r="BF922" s="60"/>
      <c r="BG922" s="60"/>
      <c r="BH922" s="60"/>
      <c r="BI922" s="60"/>
      <c r="BJ922" s="60"/>
      <c r="BK922" s="60"/>
      <c r="BL922" s="60"/>
      <c r="BM922" s="60"/>
      <c r="BN922" s="60"/>
      <c r="BO922" s="60"/>
      <c r="BP922" s="60"/>
      <c r="BQ922" s="60"/>
      <c r="BR922" s="60"/>
      <c r="BS922" s="60"/>
      <c r="BT922" s="60"/>
      <c r="BU922" s="60"/>
      <c r="BV922" s="60"/>
      <c r="BW922" s="60"/>
      <c r="BX922" s="60"/>
      <c r="BY922" s="60"/>
      <c r="BZ922" s="60"/>
      <c r="CA922" s="60"/>
      <c r="CB922" s="60"/>
      <c r="CC922" s="61"/>
      <c r="CD922" s="61"/>
      <c r="CE922" s="61"/>
      <c r="CF922" s="61"/>
      <c r="CG922" s="61"/>
      <c r="CH922" s="61"/>
      <c r="CI922" s="61"/>
      <c r="CJ922" s="61"/>
      <c r="CK922" s="61"/>
      <c r="CL922" s="61"/>
      <c r="CM922" s="61"/>
      <c r="CN922" s="61"/>
      <c r="CO922" s="61"/>
      <c r="CP922" s="61"/>
      <c r="CQ922" s="61"/>
      <c r="CR922" s="61"/>
      <c r="CS922" s="61"/>
      <c r="CT922" s="61"/>
      <c r="CU922" s="61"/>
      <c r="CV922" s="61"/>
      <c r="CW922" s="61"/>
      <c r="CX922" s="61"/>
      <c r="CY922" s="61"/>
      <c r="CZ922" s="61"/>
      <c r="DA922" s="61"/>
      <c r="DB922" s="61"/>
      <c r="DC922" s="61"/>
      <c r="DD922" s="61"/>
      <c r="DE922" s="61"/>
      <c r="DF922" s="61"/>
      <c r="DG922" s="61"/>
      <c r="DH922" s="61"/>
      <c r="DI922" s="61"/>
      <c r="DJ922" s="61"/>
      <c r="DK922" s="61"/>
      <c r="DL922" s="61"/>
      <c r="DM922" s="61"/>
      <c r="DN922" s="61"/>
      <c r="DO922" s="61"/>
      <c r="DP922" s="61"/>
      <c r="DQ922" s="61"/>
      <c r="DR922" s="61"/>
      <c r="DS922" s="61"/>
      <c r="DT922" s="61"/>
      <c r="DU922" s="61"/>
      <c r="DV922" s="61"/>
      <c r="DW922" s="61"/>
      <c r="DX922" s="61"/>
      <c r="DY922" s="61"/>
      <c r="DZ922" s="61"/>
      <c r="EA922" s="61"/>
      <c r="EB922" s="61"/>
      <c r="EC922" s="61"/>
      <c r="ED922" s="61"/>
      <c r="EE922" s="61"/>
      <c r="EF922" s="61"/>
      <c r="EG922" s="61"/>
      <c r="EH922" s="61"/>
      <c r="EI922" s="61"/>
      <c r="EJ922" s="61"/>
      <c r="EK922" s="61"/>
      <c r="EL922" s="61"/>
      <c r="EM922" s="61"/>
      <c r="EN922" s="61"/>
      <c r="EO922" s="61"/>
      <c r="EP922" s="61"/>
      <c r="EQ922" s="61"/>
      <c r="ER922" s="61"/>
      <c r="ES922" s="61"/>
      <c r="ET922" s="61"/>
      <c r="EU922" s="61"/>
      <c r="EV922" s="61"/>
      <c r="EW922" s="61"/>
      <c r="EX922" s="61"/>
      <c r="EY922" s="61"/>
      <c r="EZ922" s="61"/>
      <c r="FA922" s="61"/>
      <c r="FB922" s="61"/>
      <c r="FC922" s="61"/>
      <c r="FD922" s="61"/>
      <c r="FE922" s="61"/>
      <c r="FF922" s="61"/>
      <c r="FG922" s="61"/>
      <c r="FH922" s="61"/>
      <c r="FI922" s="61"/>
      <c r="FJ922" s="61"/>
      <c r="FK922" s="61"/>
      <c r="FL922" s="61"/>
      <c r="FM922" s="61"/>
      <c r="FN922" s="61"/>
      <c r="FO922" s="61"/>
      <c r="FP922" s="61"/>
    </row>
    <row r="931" spans="5:5" x14ac:dyDescent="0.25">
      <c r="E931" s="113"/>
    </row>
    <row r="945" spans="5:5" x14ac:dyDescent="0.25">
      <c r="E945" s="113"/>
    </row>
    <row r="946" spans="5:5" x14ac:dyDescent="0.25">
      <c r="E946" s="113"/>
    </row>
    <row r="947" spans="5:5" x14ac:dyDescent="0.25">
      <c r="E947" s="113"/>
    </row>
    <row r="948" spans="5:5" x14ac:dyDescent="0.25">
      <c r="E948" s="113"/>
    </row>
    <row r="955" spans="5:5" x14ac:dyDescent="0.25">
      <c r="E955" s="113"/>
    </row>
    <row r="956" spans="5:5" x14ac:dyDescent="0.25">
      <c r="E956" s="113"/>
    </row>
    <row r="957" spans="5:5" x14ac:dyDescent="0.25">
      <c r="E957" s="113"/>
    </row>
    <row r="958" spans="5:5" x14ac:dyDescent="0.25">
      <c r="E958" s="113"/>
    </row>
    <row r="959" spans="5:5" x14ac:dyDescent="0.25">
      <c r="E959" s="113"/>
    </row>
    <row r="960" spans="5:5" x14ac:dyDescent="0.25">
      <c r="E960" s="113"/>
    </row>
    <row r="961" spans="5:5" x14ac:dyDescent="0.25">
      <c r="E961" s="113"/>
    </row>
    <row r="975" spans="5:5" x14ac:dyDescent="0.25">
      <c r="E975" s="113"/>
    </row>
    <row r="976" spans="5:5" x14ac:dyDescent="0.25">
      <c r="E976" s="113"/>
    </row>
  </sheetData>
  <mergeCells count="67">
    <mergeCell ref="A886:I886"/>
    <mergeCell ref="A887:I887"/>
    <mergeCell ref="A888:I888"/>
    <mergeCell ref="A889:I889"/>
    <mergeCell ref="A890:I890"/>
    <mergeCell ref="A881:I881"/>
    <mergeCell ref="A882:I882"/>
    <mergeCell ref="A883:I883"/>
    <mergeCell ref="A884:I884"/>
    <mergeCell ref="A885:G885"/>
    <mergeCell ref="A876:I876"/>
    <mergeCell ref="A877:I877"/>
    <mergeCell ref="A878:I878"/>
    <mergeCell ref="A879:I879"/>
    <mergeCell ref="A880:I880"/>
    <mergeCell ref="A871:I871"/>
    <mergeCell ref="A872:I872"/>
    <mergeCell ref="A873:I873"/>
    <mergeCell ref="A874:I874"/>
    <mergeCell ref="A875:I875"/>
    <mergeCell ref="A866:I866"/>
    <mergeCell ref="A867:I867"/>
    <mergeCell ref="A868:I868"/>
    <mergeCell ref="A869:I869"/>
    <mergeCell ref="A870:I870"/>
    <mergeCell ref="A780:B780"/>
    <mergeCell ref="C780:C782"/>
    <mergeCell ref="F780:H780"/>
    <mergeCell ref="A781:B782"/>
    <mergeCell ref="A865:I865"/>
    <mergeCell ref="A606:B606"/>
    <mergeCell ref="C606:C608"/>
    <mergeCell ref="F606:H606"/>
    <mergeCell ref="A607:B608"/>
    <mergeCell ref="A697:B697"/>
    <mergeCell ref="C697:C699"/>
    <mergeCell ref="F697:H697"/>
    <mergeCell ref="A698:B699"/>
    <mergeCell ref="A429:B429"/>
    <mergeCell ref="C429:C431"/>
    <mergeCell ref="F429:H429"/>
    <mergeCell ref="A430:B431"/>
    <mergeCell ref="A519:B519"/>
    <mergeCell ref="C519:C521"/>
    <mergeCell ref="F519:H519"/>
    <mergeCell ref="A520:B521"/>
    <mergeCell ref="A346:B346"/>
    <mergeCell ref="C346:C348"/>
    <mergeCell ref="F346:H346"/>
    <mergeCell ref="A347:B348"/>
    <mergeCell ref="C427:F427"/>
    <mergeCell ref="A177:B177"/>
    <mergeCell ref="C177:C179"/>
    <mergeCell ref="F177:H177"/>
    <mergeCell ref="A178:B179"/>
    <mergeCell ref="A270:B270"/>
    <mergeCell ref="C270:C272"/>
    <mergeCell ref="F270:H270"/>
    <mergeCell ref="A271:B272"/>
    <mergeCell ref="A6:B6"/>
    <mergeCell ref="C6:C8"/>
    <mergeCell ref="F6:H6"/>
    <mergeCell ref="A7:B8"/>
    <mergeCell ref="A92:B92"/>
    <mergeCell ref="C92:C94"/>
    <mergeCell ref="F92:H92"/>
    <mergeCell ref="A93:B94"/>
  </mergeCells>
  <pageMargins left="0.23611111111111099" right="0.23611111111111099" top="0.35416666666666702" bottom="0.196527777777778" header="0.511811023622047" footer="0.511811023622047"/>
  <pageSetup paperSize="9" fitToHeight="0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169"/>
  <sheetViews>
    <sheetView topLeftCell="A148" zoomScale="86" zoomScaleNormal="86" workbookViewId="0">
      <selection activeCell="G153" sqref="G153"/>
    </sheetView>
  </sheetViews>
  <sheetFormatPr defaultColWidth="8.7109375" defaultRowHeight="15" x14ac:dyDescent="0.25"/>
  <cols>
    <col min="1" max="1" width="25.28515625" style="98" customWidth="1"/>
    <col min="2" max="2" width="11.140625" style="98" customWidth="1"/>
    <col min="3" max="3" width="11.7109375" style="98" customWidth="1"/>
    <col min="4" max="4" width="6.42578125" style="98" customWidth="1"/>
    <col min="5" max="5" width="8.85546875" style="98" customWidth="1"/>
    <col min="6" max="6" width="8" style="98" customWidth="1"/>
    <col min="7" max="7" width="15.85546875" style="98" customWidth="1"/>
    <col min="8" max="8" width="9.28515625" style="98" customWidth="1"/>
    <col min="9" max="9" width="9.42578125" style="98" customWidth="1"/>
    <col min="10" max="10" width="8.85546875" style="98" customWidth="1"/>
    <col min="11" max="11" width="11" style="98" customWidth="1"/>
    <col min="12" max="12" width="9.7109375" style="98" customWidth="1"/>
    <col min="13" max="13" width="11.28515625" style="98" customWidth="1"/>
    <col min="14" max="80" width="9.140625" style="20" customWidth="1"/>
  </cols>
  <sheetData>
    <row r="1" spans="1:80" ht="15.75" x14ac:dyDescent="0.25">
      <c r="A1" s="294"/>
      <c r="B1" s="295" t="s">
        <v>380</v>
      </c>
      <c r="C1" s="295"/>
      <c r="D1" s="295"/>
      <c r="E1" s="295"/>
      <c r="F1" s="295"/>
      <c r="G1" s="295"/>
      <c r="H1" s="296"/>
      <c r="I1" s="296"/>
      <c r="J1" s="296"/>
      <c r="K1" s="296"/>
    </row>
    <row r="2" spans="1:80" x14ac:dyDescent="0.25">
      <c r="A2" s="297"/>
      <c r="B2" s="297"/>
      <c r="C2" s="297"/>
      <c r="D2" s="298" t="s">
        <v>418</v>
      </c>
      <c r="E2" s="298"/>
      <c r="F2" s="298"/>
      <c r="G2" s="298"/>
      <c r="H2" s="298"/>
      <c r="I2" s="298"/>
      <c r="J2" s="298"/>
      <c r="K2" s="367" t="s">
        <v>419</v>
      </c>
    </row>
    <row r="3" spans="1:80" ht="93.75" customHeight="1" x14ac:dyDescent="0.25">
      <c r="A3" s="300" t="s">
        <v>382</v>
      </c>
      <c r="B3" s="301">
        <v>1</v>
      </c>
      <c r="C3" s="302">
        <v>2</v>
      </c>
      <c r="D3" s="303">
        <v>3</v>
      </c>
      <c r="E3" s="301">
        <v>4</v>
      </c>
      <c r="F3" s="301">
        <v>5</v>
      </c>
      <c r="G3" s="302">
        <v>6</v>
      </c>
      <c r="H3" s="301">
        <v>7</v>
      </c>
      <c r="I3" s="304">
        <v>8</v>
      </c>
      <c r="J3" s="301">
        <v>9</v>
      </c>
      <c r="K3" s="303">
        <v>10</v>
      </c>
      <c r="L3" s="368" t="s">
        <v>420</v>
      </c>
      <c r="M3" s="369" t="s">
        <v>384</v>
      </c>
    </row>
    <row r="4" spans="1:80" ht="15.75" customHeight="1" x14ac:dyDescent="0.25">
      <c r="A4" s="305"/>
      <c r="B4" s="306"/>
      <c r="C4" s="307"/>
      <c r="D4" s="308"/>
      <c r="E4" s="306"/>
      <c r="F4" s="306"/>
      <c r="G4" s="307"/>
      <c r="H4" s="306"/>
      <c r="I4" s="309"/>
      <c r="J4" s="306"/>
      <c r="K4" s="308"/>
      <c r="L4" s="310"/>
      <c r="M4" s="310"/>
    </row>
    <row r="5" spans="1:80" x14ac:dyDescent="0.25">
      <c r="A5" s="311" t="s">
        <v>74</v>
      </c>
      <c r="B5" s="312">
        <v>25.58</v>
      </c>
      <c r="C5" s="312">
        <v>30.4</v>
      </c>
      <c r="D5" s="312">
        <v>24.2</v>
      </c>
      <c r="E5" s="312">
        <v>28</v>
      </c>
      <c r="F5" s="312">
        <v>20.3</v>
      </c>
      <c r="G5" s="312">
        <v>24</v>
      </c>
      <c r="H5" s="312">
        <v>28</v>
      </c>
      <c r="I5" s="312">
        <v>18.11</v>
      </c>
      <c r="J5" s="312">
        <v>30.4</v>
      </c>
      <c r="K5" s="313">
        <v>19.45</v>
      </c>
      <c r="L5" s="314">
        <v>248.44</v>
      </c>
      <c r="M5" s="314">
        <v>24.844000000000001</v>
      </c>
    </row>
    <row r="6" spans="1:80" x14ac:dyDescent="0.25">
      <c r="A6" s="311" t="s">
        <v>32</v>
      </c>
      <c r="B6" s="312">
        <v>0.3</v>
      </c>
      <c r="C6" s="312">
        <v>0.35</v>
      </c>
      <c r="D6" s="312">
        <v>0.6</v>
      </c>
      <c r="E6" s="312">
        <v>0.3</v>
      </c>
      <c r="F6" s="312">
        <v>0.3</v>
      </c>
      <c r="G6" s="312">
        <v>0.6</v>
      </c>
      <c r="H6" s="312">
        <v>0.35</v>
      </c>
      <c r="I6" s="312">
        <v>0.3</v>
      </c>
      <c r="J6" s="312">
        <v>0.3</v>
      </c>
      <c r="K6" s="313">
        <v>0.3</v>
      </c>
      <c r="L6" s="314">
        <v>3.7</v>
      </c>
      <c r="M6" s="314">
        <v>0.37</v>
      </c>
    </row>
    <row r="7" spans="1:80" x14ac:dyDescent="0.25">
      <c r="A7" s="311" t="s">
        <v>80</v>
      </c>
      <c r="B7" s="312">
        <v>1</v>
      </c>
      <c r="C7" s="312">
        <v>7.14</v>
      </c>
      <c r="D7" s="312">
        <v>49.5</v>
      </c>
      <c r="E7" s="312">
        <v>7.8</v>
      </c>
      <c r="F7" s="312">
        <v>13</v>
      </c>
      <c r="G7" s="312">
        <v>7</v>
      </c>
      <c r="H7" s="312">
        <v>9.3000000000000007</v>
      </c>
      <c r="I7" s="312">
        <v>0</v>
      </c>
      <c r="J7" s="312">
        <v>8.64</v>
      </c>
      <c r="K7" s="313">
        <v>105</v>
      </c>
      <c r="L7" s="314">
        <v>208.38</v>
      </c>
      <c r="M7" s="314">
        <v>20.838000000000001</v>
      </c>
    </row>
    <row r="8" spans="1:80" x14ac:dyDescent="0.25">
      <c r="A8" s="311" t="s">
        <v>79</v>
      </c>
      <c r="B8" s="312">
        <v>0.2</v>
      </c>
      <c r="C8" s="312">
        <v>0</v>
      </c>
      <c r="D8" s="312">
        <v>0.3</v>
      </c>
      <c r="E8" s="312">
        <v>0</v>
      </c>
      <c r="F8" s="312">
        <v>0</v>
      </c>
      <c r="G8" s="312">
        <v>0.38</v>
      </c>
      <c r="H8" s="312">
        <v>0</v>
      </c>
      <c r="I8" s="312">
        <v>0.3</v>
      </c>
      <c r="J8" s="312">
        <v>0</v>
      </c>
      <c r="K8" s="313">
        <v>0</v>
      </c>
      <c r="L8" s="314">
        <v>1.18</v>
      </c>
      <c r="M8" s="314">
        <v>0.11799999999999999</v>
      </c>
    </row>
    <row r="9" spans="1:80" x14ac:dyDescent="0.25">
      <c r="A9" s="311" t="s">
        <v>37</v>
      </c>
      <c r="B9" s="312">
        <v>25</v>
      </c>
      <c r="C9" s="312">
        <v>25</v>
      </c>
      <c r="D9" s="312">
        <v>25</v>
      </c>
      <c r="E9" s="312">
        <v>25</v>
      </c>
      <c r="F9" s="312">
        <v>25</v>
      </c>
      <c r="G9" s="312">
        <v>25</v>
      </c>
      <c r="H9" s="312">
        <v>25</v>
      </c>
      <c r="I9" s="312">
        <v>25</v>
      </c>
      <c r="J9" s="312">
        <v>25</v>
      </c>
      <c r="K9" s="313">
        <v>25</v>
      </c>
      <c r="L9" s="314">
        <v>250</v>
      </c>
      <c r="M9" s="314">
        <v>25</v>
      </c>
    </row>
    <row r="10" spans="1:80" x14ac:dyDescent="0.25">
      <c r="A10" s="311" t="s">
        <v>60</v>
      </c>
      <c r="B10" s="312">
        <v>26</v>
      </c>
      <c r="C10" s="312">
        <v>20</v>
      </c>
      <c r="D10" s="312">
        <v>33</v>
      </c>
      <c r="E10" s="312">
        <v>20</v>
      </c>
      <c r="F10" s="312">
        <v>20</v>
      </c>
      <c r="G10" s="312">
        <v>20</v>
      </c>
      <c r="H10" s="312">
        <v>32</v>
      </c>
      <c r="I10" s="312">
        <v>20</v>
      </c>
      <c r="J10" s="312">
        <v>26</v>
      </c>
      <c r="K10" s="313">
        <v>20</v>
      </c>
      <c r="L10" s="314">
        <v>237</v>
      </c>
      <c r="M10" s="314">
        <v>23.7</v>
      </c>
    </row>
    <row r="11" spans="1:80" x14ac:dyDescent="0.25">
      <c r="A11" s="311" t="s">
        <v>75</v>
      </c>
      <c r="B11" s="312">
        <v>37.5</v>
      </c>
      <c r="C11" s="312">
        <v>37.5</v>
      </c>
      <c r="D11" s="312">
        <v>37.5</v>
      </c>
      <c r="E11" s="312">
        <v>37.5</v>
      </c>
      <c r="F11" s="312">
        <v>37.5</v>
      </c>
      <c r="G11" s="312">
        <v>37.5</v>
      </c>
      <c r="H11" s="312">
        <v>37.5</v>
      </c>
      <c r="I11" s="312">
        <v>37.5</v>
      </c>
      <c r="J11" s="312">
        <v>37.5</v>
      </c>
      <c r="K11" s="313">
        <v>37.5</v>
      </c>
      <c r="L11" s="314">
        <v>375</v>
      </c>
      <c r="M11" s="314">
        <v>37.5</v>
      </c>
    </row>
    <row r="12" spans="1:80" x14ac:dyDescent="0.25">
      <c r="A12" s="311" t="s">
        <v>63</v>
      </c>
      <c r="B12" s="312">
        <v>36.4</v>
      </c>
      <c r="C12" s="312">
        <v>1.25</v>
      </c>
      <c r="D12" s="312">
        <v>34.06</v>
      </c>
      <c r="E12" s="312">
        <v>0</v>
      </c>
      <c r="F12" s="312">
        <v>1.5</v>
      </c>
      <c r="G12" s="312">
        <v>30</v>
      </c>
      <c r="H12" s="312">
        <v>1.3</v>
      </c>
      <c r="I12" s="312">
        <v>42</v>
      </c>
      <c r="J12" s="312">
        <v>0</v>
      </c>
      <c r="K12" s="313">
        <v>2</v>
      </c>
      <c r="L12" s="314">
        <v>148.51</v>
      </c>
      <c r="M12" s="314">
        <v>14.851000000000001</v>
      </c>
    </row>
    <row r="13" spans="1:80" x14ac:dyDescent="0.25">
      <c r="A13" s="311" t="s">
        <v>73</v>
      </c>
      <c r="B13" s="312">
        <v>21.6</v>
      </c>
      <c r="C13" s="312">
        <v>0</v>
      </c>
      <c r="D13" s="312">
        <v>0</v>
      </c>
      <c r="E13" s="312">
        <v>21.6</v>
      </c>
      <c r="F13" s="312">
        <v>0</v>
      </c>
      <c r="G13" s="312">
        <v>21.6</v>
      </c>
      <c r="H13" s="312">
        <v>0</v>
      </c>
      <c r="I13" s="312">
        <v>0</v>
      </c>
      <c r="J13" s="312">
        <v>21.6</v>
      </c>
      <c r="K13" s="313">
        <v>0</v>
      </c>
      <c r="L13" s="314">
        <v>86.4</v>
      </c>
      <c r="M13" s="314">
        <v>8.64</v>
      </c>
    </row>
    <row r="14" spans="1:80" s="53" customFormat="1" x14ac:dyDescent="0.25">
      <c r="A14" s="311" t="s">
        <v>385</v>
      </c>
      <c r="B14" s="312">
        <v>0</v>
      </c>
      <c r="C14" s="312">
        <v>0</v>
      </c>
      <c r="D14" s="312">
        <v>45.5</v>
      </c>
      <c r="E14" s="312">
        <v>0</v>
      </c>
      <c r="F14" s="312">
        <v>0</v>
      </c>
      <c r="G14" s="312">
        <v>45.5</v>
      </c>
      <c r="H14" s="312">
        <v>0</v>
      </c>
      <c r="I14" s="312">
        <v>0</v>
      </c>
      <c r="J14" s="312">
        <v>0</v>
      </c>
      <c r="K14" s="313">
        <v>0</v>
      </c>
      <c r="L14" s="314">
        <v>91</v>
      </c>
      <c r="M14" s="314">
        <v>9.1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</row>
    <row r="15" spans="1:80" s="53" customFormat="1" x14ac:dyDescent="0.25">
      <c r="A15" s="311" t="s">
        <v>54</v>
      </c>
      <c r="B15" s="312">
        <v>8</v>
      </c>
      <c r="C15" s="312">
        <v>0</v>
      </c>
      <c r="D15" s="312">
        <v>0</v>
      </c>
      <c r="E15" s="312">
        <v>0</v>
      </c>
      <c r="F15" s="312">
        <v>0</v>
      </c>
      <c r="G15" s="312">
        <v>0</v>
      </c>
      <c r="H15" s="312">
        <v>0</v>
      </c>
      <c r="I15" s="312">
        <v>15.55</v>
      </c>
      <c r="J15" s="312">
        <v>0</v>
      </c>
      <c r="K15" s="313">
        <v>0</v>
      </c>
      <c r="L15" s="314">
        <v>23.55</v>
      </c>
      <c r="M15" s="314">
        <v>2.355</v>
      </c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</row>
    <row r="16" spans="1:80" x14ac:dyDescent="0.25">
      <c r="A16" s="311" t="s">
        <v>96</v>
      </c>
      <c r="B16" s="312">
        <v>0</v>
      </c>
      <c r="C16" s="312">
        <v>15</v>
      </c>
      <c r="D16" s="312">
        <v>12</v>
      </c>
      <c r="E16" s="312">
        <v>18</v>
      </c>
      <c r="F16" s="312">
        <v>38.5</v>
      </c>
      <c r="G16" s="312">
        <v>0</v>
      </c>
      <c r="H16" s="312">
        <v>18</v>
      </c>
      <c r="I16" s="312">
        <v>45.6</v>
      </c>
      <c r="J16" s="312">
        <v>0</v>
      </c>
      <c r="K16" s="313">
        <v>37.700000000000003</v>
      </c>
      <c r="L16" s="314">
        <v>184.8</v>
      </c>
      <c r="M16" s="314">
        <v>18.48</v>
      </c>
    </row>
    <row r="17" spans="1:13" x14ac:dyDescent="0.25">
      <c r="A17" s="311" t="s">
        <v>386</v>
      </c>
      <c r="B17" s="312">
        <v>0</v>
      </c>
      <c r="C17" s="312">
        <v>0</v>
      </c>
      <c r="D17" s="312">
        <v>0</v>
      </c>
      <c r="E17" s="312">
        <v>0</v>
      </c>
      <c r="F17" s="312">
        <v>0</v>
      </c>
      <c r="G17" s="312">
        <v>0</v>
      </c>
      <c r="H17" s="312">
        <v>0</v>
      </c>
      <c r="I17" s="312">
        <v>0</v>
      </c>
      <c r="J17" s="312">
        <v>0</v>
      </c>
      <c r="K17" s="313">
        <v>0</v>
      </c>
      <c r="L17" s="314">
        <v>0</v>
      </c>
      <c r="M17" s="314">
        <v>0</v>
      </c>
    </row>
    <row r="18" spans="1:13" x14ac:dyDescent="0.25">
      <c r="A18" s="311" t="s">
        <v>23</v>
      </c>
      <c r="B18" s="312">
        <v>23</v>
      </c>
      <c r="C18" s="312">
        <v>11.4</v>
      </c>
      <c r="D18" s="312">
        <v>0</v>
      </c>
      <c r="E18" s="312">
        <v>0</v>
      </c>
      <c r="F18" s="312">
        <v>0</v>
      </c>
      <c r="G18" s="312">
        <v>0</v>
      </c>
      <c r="H18" s="312">
        <v>0</v>
      </c>
      <c r="I18" s="312">
        <v>0</v>
      </c>
      <c r="J18" s="312">
        <v>11.4</v>
      </c>
      <c r="K18" s="313">
        <v>0</v>
      </c>
      <c r="L18" s="314">
        <v>45.8</v>
      </c>
      <c r="M18" s="314">
        <v>4.58</v>
      </c>
    </row>
    <row r="19" spans="1:13" x14ac:dyDescent="0.25">
      <c r="A19" s="311" t="s">
        <v>240</v>
      </c>
      <c r="B19" s="312">
        <v>0</v>
      </c>
      <c r="C19" s="312">
        <v>0</v>
      </c>
      <c r="D19" s="312">
        <v>0</v>
      </c>
      <c r="E19" s="312">
        <v>0</v>
      </c>
      <c r="F19" s="312">
        <v>0</v>
      </c>
      <c r="G19" s="312">
        <v>0</v>
      </c>
      <c r="H19" s="312">
        <v>20</v>
      </c>
      <c r="I19" s="312">
        <v>0</v>
      </c>
      <c r="J19" s="312">
        <v>0</v>
      </c>
      <c r="K19" s="313">
        <v>0</v>
      </c>
      <c r="L19" s="314">
        <v>20</v>
      </c>
      <c r="M19" s="314">
        <v>2</v>
      </c>
    </row>
    <row r="20" spans="1:13" x14ac:dyDescent="0.25">
      <c r="A20" s="311" t="s">
        <v>97</v>
      </c>
      <c r="B20" s="312">
        <v>0</v>
      </c>
      <c r="C20" s="312">
        <v>11</v>
      </c>
      <c r="D20" s="312">
        <v>0</v>
      </c>
      <c r="E20" s="312">
        <v>30</v>
      </c>
      <c r="F20" s="312">
        <v>0</v>
      </c>
      <c r="G20" s="312">
        <v>0</v>
      </c>
      <c r="H20" s="312">
        <v>0</v>
      </c>
      <c r="I20" s="312">
        <v>0</v>
      </c>
      <c r="J20" s="312">
        <v>0</v>
      </c>
      <c r="K20" s="313">
        <v>30</v>
      </c>
      <c r="L20" s="314">
        <v>71</v>
      </c>
      <c r="M20" s="314">
        <v>7.1</v>
      </c>
    </row>
    <row r="21" spans="1:13" x14ac:dyDescent="0.25">
      <c r="A21" s="311" t="s">
        <v>387</v>
      </c>
      <c r="B21" s="312">
        <v>0</v>
      </c>
      <c r="C21" s="312">
        <v>0</v>
      </c>
      <c r="D21" s="312">
        <v>0</v>
      </c>
      <c r="E21" s="312">
        <v>0</v>
      </c>
      <c r="F21" s="312">
        <v>0</v>
      </c>
      <c r="G21" s="312">
        <v>0</v>
      </c>
      <c r="H21" s="312">
        <v>25</v>
      </c>
      <c r="I21" s="312">
        <v>0</v>
      </c>
      <c r="J21" s="312">
        <v>0</v>
      </c>
      <c r="K21" s="313">
        <v>0</v>
      </c>
      <c r="L21" s="314">
        <v>25</v>
      </c>
      <c r="M21" s="314">
        <v>2.5</v>
      </c>
    </row>
    <row r="22" spans="1:13" x14ac:dyDescent="0.25">
      <c r="A22" s="311" t="s">
        <v>201</v>
      </c>
      <c r="B22" s="312">
        <v>0</v>
      </c>
      <c r="C22" s="312">
        <v>0</v>
      </c>
      <c r="D22" s="312">
        <v>0</v>
      </c>
      <c r="E22" s="312">
        <v>0</v>
      </c>
      <c r="F22" s="312">
        <v>25</v>
      </c>
      <c r="G22" s="312">
        <v>0</v>
      </c>
      <c r="H22" s="312">
        <v>0</v>
      </c>
      <c r="I22" s="312">
        <v>0</v>
      </c>
      <c r="J22" s="312">
        <v>25</v>
      </c>
      <c r="K22" s="313">
        <v>0</v>
      </c>
      <c r="L22" s="314">
        <v>50</v>
      </c>
      <c r="M22" s="314">
        <v>5</v>
      </c>
    </row>
    <row r="23" spans="1:13" x14ac:dyDescent="0.25">
      <c r="A23" s="311" t="s">
        <v>222</v>
      </c>
      <c r="B23" s="312">
        <v>0</v>
      </c>
      <c r="C23" s="312">
        <v>0</v>
      </c>
      <c r="D23" s="312">
        <v>0</v>
      </c>
      <c r="E23" s="312">
        <v>0</v>
      </c>
      <c r="F23" s="312">
        <v>0</v>
      </c>
      <c r="G23" s="312">
        <v>8</v>
      </c>
      <c r="H23" s="312">
        <v>0</v>
      </c>
      <c r="I23" s="312">
        <v>0</v>
      </c>
      <c r="J23" s="312">
        <v>0</v>
      </c>
      <c r="K23" s="313">
        <v>0</v>
      </c>
      <c r="L23" s="314">
        <v>8</v>
      </c>
      <c r="M23" s="314">
        <v>0.8</v>
      </c>
    </row>
    <row r="24" spans="1:13" x14ac:dyDescent="0.25">
      <c r="A24" s="311" t="s">
        <v>388</v>
      </c>
      <c r="B24" s="312">
        <v>0</v>
      </c>
      <c r="C24" s="312">
        <v>0</v>
      </c>
      <c r="D24" s="312">
        <v>25</v>
      </c>
      <c r="E24" s="312">
        <v>0</v>
      </c>
      <c r="F24" s="312">
        <v>0</v>
      </c>
      <c r="G24" s="312">
        <v>25</v>
      </c>
      <c r="H24" s="312">
        <v>0</v>
      </c>
      <c r="I24" s="312">
        <v>0</v>
      </c>
      <c r="J24" s="312">
        <v>0</v>
      </c>
      <c r="K24" s="313">
        <v>0</v>
      </c>
      <c r="L24" s="314">
        <v>50</v>
      </c>
      <c r="M24" s="314">
        <v>5</v>
      </c>
    </row>
    <row r="25" spans="1:13" x14ac:dyDescent="0.25">
      <c r="A25" s="311" t="s">
        <v>389</v>
      </c>
      <c r="B25" s="312">
        <v>0</v>
      </c>
      <c r="C25" s="312">
        <v>0</v>
      </c>
      <c r="D25" s="312">
        <v>0</v>
      </c>
      <c r="E25" s="312">
        <v>0</v>
      </c>
      <c r="F25" s="312">
        <v>0</v>
      </c>
      <c r="G25" s="312">
        <v>0</v>
      </c>
      <c r="H25" s="312">
        <v>0</v>
      </c>
      <c r="I25" s="312">
        <v>0</v>
      </c>
      <c r="J25" s="312">
        <v>0</v>
      </c>
      <c r="K25" s="313">
        <v>0</v>
      </c>
      <c r="L25" s="314">
        <v>0</v>
      </c>
      <c r="M25" s="314">
        <v>0</v>
      </c>
    </row>
    <row r="26" spans="1:13" x14ac:dyDescent="0.25">
      <c r="A26" s="311" t="s">
        <v>70</v>
      </c>
      <c r="B26" s="312">
        <v>32.5</v>
      </c>
      <c r="C26" s="312">
        <v>0</v>
      </c>
      <c r="D26" s="312">
        <v>0</v>
      </c>
      <c r="E26" s="312">
        <v>0</v>
      </c>
      <c r="F26" s="312">
        <v>0</v>
      </c>
      <c r="G26" s="312">
        <v>25</v>
      </c>
      <c r="H26" s="312">
        <v>0</v>
      </c>
      <c r="I26" s="312">
        <v>0</v>
      </c>
      <c r="J26" s="312">
        <v>12</v>
      </c>
      <c r="K26" s="313">
        <v>0</v>
      </c>
      <c r="L26" s="314">
        <v>69.5</v>
      </c>
      <c r="M26" s="314">
        <v>6.95</v>
      </c>
    </row>
    <row r="27" spans="1:13" x14ac:dyDescent="0.25">
      <c r="A27" s="311" t="s">
        <v>51</v>
      </c>
      <c r="B27" s="312">
        <v>148</v>
      </c>
      <c r="C27" s="312">
        <v>151.6</v>
      </c>
      <c r="D27" s="312">
        <v>60</v>
      </c>
      <c r="E27" s="312">
        <v>131.19999999999999</v>
      </c>
      <c r="F27" s="312">
        <v>151.5</v>
      </c>
      <c r="G27" s="312">
        <v>60</v>
      </c>
      <c r="H27" s="312">
        <v>183</v>
      </c>
      <c r="I27" s="312">
        <v>56</v>
      </c>
      <c r="J27" s="312">
        <v>171.6</v>
      </c>
      <c r="K27" s="313">
        <v>40</v>
      </c>
      <c r="L27" s="314">
        <v>1152.9000000000001</v>
      </c>
      <c r="M27" s="314">
        <v>115.29</v>
      </c>
    </row>
    <row r="28" spans="1:13" x14ac:dyDescent="0.25">
      <c r="A28" s="311" t="s">
        <v>52</v>
      </c>
      <c r="B28" s="312">
        <v>19.8</v>
      </c>
      <c r="C28" s="312">
        <v>14.53</v>
      </c>
      <c r="D28" s="312">
        <v>72.47</v>
      </c>
      <c r="E28" s="312">
        <v>29.74</v>
      </c>
      <c r="F28" s="312">
        <v>32.799999999999997</v>
      </c>
      <c r="G28" s="312">
        <v>37.28</v>
      </c>
      <c r="H28" s="312">
        <v>8</v>
      </c>
      <c r="I28" s="312">
        <v>95.4</v>
      </c>
      <c r="J28" s="312">
        <v>8</v>
      </c>
      <c r="K28" s="313">
        <v>46.74</v>
      </c>
      <c r="L28" s="314">
        <v>364.76</v>
      </c>
      <c r="M28" s="314">
        <v>36.475999999999999</v>
      </c>
    </row>
    <row r="29" spans="1:13" x14ac:dyDescent="0.25">
      <c r="A29" s="311" t="s">
        <v>53</v>
      </c>
      <c r="B29" s="312">
        <v>20.190000000000001</v>
      </c>
      <c r="C29" s="312">
        <v>17.32</v>
      </c>
      <c r="D29" s="312">
        <v>20.3</v>
      </c>
      <c r="E29" s="312">
        <v>21.59</v>
      </c>
      <c r="F29" s="312">
        <v>28.89</v>
      </c>
      <c r="G29" s="312">
        <v>19.93</v>
      </c>
      <c r="H29" s="312">
        <v>19.8</v>
      </c>
      <c r="I29" s="312">
        <v>31.3</v>
      </c>
      <c r="J29" s="312">
        <v>21.5</v>
      </c>
      <c r="K29" s="313">
        <v>22</v>
      </c>
      <c r="L29" s="314">
        <v>222.82</v>
      </c>
      <c r="M29" s="314">
        <v>22.282</v>
      </c>
    </row>
    <row r="30" spans="1:13" x14ac:dyDescent="0.25">
      <c r="A30" s="311" t="s">
        <v>110</v>
      </c>
      <c r="B30" s="312">
        <v>0</v>
      </c>
      <c r="C30" s="312">
        <v>47.5</v>
      </c>
      <c r="D30" s="312">
        <v>0</v>
      </c>
      <c r="E30" s="312">
        <v>28.4</v>
      </c>
      <c r="F30" s="312">
        <v>51</v>
      </c>
      <c r="G30" s="312">
        <v>0</v>
      </c>
      <c r="H30" s="312">
        <v>47.5</v>
      </c>
      <c r="I30" s="312">
        <v>32</v>
      </c>
      <c r="J30" s="312">
        <v>0</v>
      </c>
      <c r="K30" s="313">
        <v>28.4</v>
      </c>
      <c r="L30" s="314">
        <v>234.8</v>
      </c>
      <c r="M30" s="314">
        <v>23.48</v>
      </c>
    </row>
    <row r="31" spans="1:13" x14ac:dyDescent="0.25">
      <c r="A31" s="311" t="s">
        <v>114</v>
      </c>
      <c r="B31" s="312">
        <v>0</v>
      </c>
      <c r="C31" s="312">
        <v>16</v>
      </c>
      <c r="D31" s="312">
        <v>162</v>
      </c>
      <c r="E31" s="312">
        <v>40</v>
      </c>
      <c r="F31" s="312">
        <v>0</v>
      </c>
      <c r="G31" s="312">
        <v>0</v>
      </c>
      <c r="H31" s="312">
        <v>0</v>
      </c>
      <c r="I31" s="312">
        <v>45.3</v>
      </c>
      <c r="J31" s="312">
        <v>0</v>
      </c>
      <c r="K31" s="313">
        <v>16</v>
      </c>
      <c r="L31" s="314">
        <v>279.3</v>
      </c>
      <c r="M31" s="314">
        <v>27.93</v>
      </c>
    </row>
    <row r="32" spans="1:13" x14ac:dyDescent="0.25">
      <c r="A32" s="311" t="s">
        <v>46</v>
      </c>
      <c r="B32" s="312">
        <v>50</v>
      </c>
      <c r="C32" s="312">
        <v>0</v>
      </c>
      <c r="D32" s="312">
        <v>0</v>
      </c>
      <c r="E32" s="312">
        <v>0</v>
      </c>
      <c r="F32" s="312">
        <v>0</v>
      </c>
      <c r="G32" s="312">
        <v>50</v>
      </c>
      <c r="H32" s="312">
        <v>0</v>
      </c>
      <c r="I32" s="312">
        <v>0</v>
      </c>
      <c r="J32" s="312">
        <v>0</v>
      </c>
      <c r="K32" s="313">
        <v>0</v>
      </c>
      <c r="L32" s="314">
        <v>100</v>
      </c>
      <c r="M32" s="314">
        <v>10</v>
      </c>
    </row>
    <row r="33" spans="1:80" x14ac:dyDescent="0.25">
      <c r="A33" s="311" t="s">
        <v>203</v>
      </c>
      <c r="B33" s="312">
        <v>0</v>
      </c>
      <c r="C33" s="312">
        <v>0</v>
      </c>
      <c r="D33" s="312">
        <v>0</v>
      </c>
      <c r="E33" s="312">
        <v>0</v>
      </c>
      <c r="F33" s="312">
        <v>50</v>
      </c>
      <c r="G33" s="312">
        <v>12</v>
      </c>
      <c r="H33" s="312">
        <v>0</v>
      </c>
      <c r="I33" s="312">
        <v>0</v>
      </c>
      <c r="J33" s="312">
        <v>50</v>
      </c>
      <c r="K33" s="313">
        <v>0</v>
      </c>
      <c r="L33" s="314">
        <v>112</v>
      </c>
      <c r="M33" s="314">
        <v>11.2</v>
      </c>
    </row>
    <row r="34" spans="1:80" x14ac:dyDescent="0.25">
      <c r="A34" s="311" t="s">
        <v>390</v>
      </c>
      <c r="B34" s="312">
        <v>0</v>
      </c>
      <c r="C34" s="312">
        <v>0</v>
      </c>
      <c r="D34" s="312">
        <v>0</v>
      </c>
      <c r="E34" s="312">
        <v>0</v>
      </c>
      <c r="F34" s="312">
        <v>0</v>
      </c>
      <c r="G34" s="312">
        <v>0</v>
      </c>
      <c r="H34" s="312">
        <v>0</v>
      </c>
      <c r="I34" s="312">
        <v>0</v>
      </c>
      <c r="J34" s="312">
        <v>0</v>
      </c>
      <c r="K34" s="313">
        <v>0</v>
      </c>
      <c r="L34" s="314">
        <v>0</v>
      </c>
      <c r="M34" s="314">
        <v>0</v>
      </c>
    </row>
    <row r="35" spans="1:80" x14ac:dyDescent="0.25">
      <c r="A35" s="311" t="s">
        <v>391</v>
      </c>
      <c r="B35" s="312">
        <v>0</v>
      </c>
      <c r="C35" s="312">
        <v>0</v>
      </c>
      <c r="D35" s="312">
        <v>0</v>
      </c>
      <c r="E35" s="312">
        <v>0</v>
      </c>
      <c r="F35" s="312">
        <v>0</v>
      </c>
      <c r="G35" s="312">
        <v>0</v>
      </c>
      <c r="H35" s="312">
        <v>0</v>
      </c>
      <c r="I35" s="312">
        <v>0</v>
      </c>
      <c r="J35" s="312">
        <v>0</v>
      </c>
      <c r="K35" s="313">
        <v>0</v>
      </c>
      <c r="L35" s="314">
        <v>0</v>
      </c>
      <c r="M35" s="314">
        <v>0</v>
      </c>
    </row>
    <row r="36" spans="1:80" x14ac:dyDescent="0.25">
      <c r="A36" s="311" t="s">
        <v>392</v>
      </c>
      <c r="B36" s="312">
        <v>0</v>
      </c>
      <c r="C36" s="312">
        <v>0</v>
      </c>
      <c r="D36" s="312">
        <v>0</v>
      </c>
      <c r="E36" s="312">
        <v>0</v>
      </c>
      <c r="F36" s="312">
        <v>0</v>
      </c>
      <c r="G36" s="312">
        <v>0</v>
      </c>
      <c r="H36" s="312">
        <v>0</v>
      </c>
      <c r="I36" s="312">
        <v>0</v>
      </c>
      <c r="J36" s="312">
        <v>0</v>
      </c>
      <c r="K36" s="313">
        <v>0</v>
      </c>
      <c r="L36" s="314">
        <v>0</v>
      </c>
      <c r="M36" s="314">
        <v>0</v>
      </c>
    </row>
    <row r="37" spans="1:80" x14ac:dyDescent="0.25">
      <c r="A37" s="311" t="s">
        <v>65</v>
      </c>
      <c r="B37" s="312">
        <v>1</v>
      </c>
      <c r="C37" s="312">
        <v>5.6</v>
      </c>
      <c r="D37" s="312">
        <v>0</v>
      </c>
      <c r="E37" s="312">
        <v>0</v>
      </c>
      <c r="F37" s="312">
        <v>1</v>
      </c>
      <c r="G37" s="312">
        <v>0</v>
      </c>
      <c r="H37" s="312">
        <v>0</v>
      </c>
      <c r="I37" s="312">
        <v>1</v>
      </c>
      <c r="J37" s="312">
        <v>0</v>
      </c>
      <c r="K37" s="313">
        <v>3</v>
      </c>
      <c r="L37" s="314">
        <v>11.6</v>
      </c>
      <c r="M37" s="314">
        <v>1.1599999999999999</v>
      </c>
    </row>
    <row r="38" spans="1:80" s="53" customFormat="1" x14ac:dyDescent="0.25">
      <c r="A38" s="311" t="s">
        <v>28</v>
      </c>
      <c r="B38" s="312">
        <v>11</v>
      </c>
      <c r="C38" s="312">
        <v>9</v>
      </c>
      <c r="D38" s="312">
        <v>22.1</v>
      </c>
      <c r="E38" s="312">
        <v>9.9</v>
      </c>
      <c r="F38" s="312">
        <v>8</v>
      </c>
      <c r="G38" s="312">
        <v>13.1</v>
      </c>
      <c r="H38" s="312">
        <v>15.9</v>
      </c>
      <c r="I38" s="312">
        <v>6.51</v>
      </c>
      <c r="J38" s="312">
        <v>13.6</v>
      </c>
      <c r="K38" s="313">
        <v>15</v>
      </c>
      <c r="L38" s="314">
        <v>124.11</v>
      </c>
      <c r="M38" s="314">
        <v>12.411</v>
      </c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0"/>
      <c r="BK38" s="20"/>
      <c r="BL38" s="20"/>
      <c r="BM38" s="20"/>
      <c r="BN38" s="20"/>
      <c r="BO38" s="20"/>
      <c r="BP38" s="20"/>
      <c r="BQ38" s="20"/>
      <c r="BR38" s="20"/>
      <c r="BS38" s="20"/>
      <c r="BT38" s="20"/>
      <c r="BU38" s="20"/>
      <c r="BV38" s="20"/>
      <c r="BW38" s="20"/>
      <c r="BX38" s="20"/>
      <c r="BY38" s="20"/>
      <c r="BZ38" s="20"/>
      <c r="CA38" s="20"/>
      <c r="CB38" s="20"/>
    </row>
    <row r="39" spans="1:80" s="53" customFormat="1" x14ac:dyDescent="0.25">
      <c r="A39" s="311" t="s">
        <v>55</v>
      </c>
      <c r="B39" s="312">
        <v>16.2</v>
      </c>
      <c r="C39" s="312">
        <v>8.5</v>
      </c>
      <c r="D39" s="312">
        <v>3</v>
      </c>
      <c r="E39" s="312">
        <v>10.83</v>
      </c>
      <c r="F39" s="312">
        <v>16.5</v>
      </c>
      <c r="G39" s="312">
        <v>11.8</v>
      </c>
      <c r="H39" s="312">
        <v>7.5</v>
      </c>
      <c r="I39" s="312">
        <v>11.1</v>
      </c>
      <c r="J39" s="312">
        <v>3.6</v>
      </c>
      <c r="K39" s="313">
        <v>12.5</v>
      </c>
      <c r="L39" s="314">
        <v>101.53</v>
      </c>
      <c r="M39" s="314">
        <v>10.153</v>
      </c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0"/>
      <c r="BK39" s="20"/>
      <c r="BL39" s="20"/>
      <c r="BM39" s="20"/>
      <c r="BN39" s="20"/>
      <c r="BO39" s="20"/>
      <c r="BP39" s="20"/>
      <c r="BQ39" s="20"/>
      <c r="BR39" s="20"/>
      <c r="BS39" s="20"/>
      <c r="BT39" s="20"/>
      <c r="BU39" s="20"/>
      <c r="BV39" s="20"/>
      <c r="BW39" s="20"/>
      <c r="BX39" s="20"/>
      <c r="BY39" s="20"/>
      <c r="BZ39" s="20"/>
      <c r="CA39" s="20"/>
      <c r="CB39" s="20"/>
    </row>
    <row r="40" spans="1:80" x14ac:dyDescent="0.25">
      <c r="A40" s="311" t="s">
        <v>105</v>
      </c>
      <c r="B40" s="312">
        <v>0</v>
      </c>
      <c r="C40" s="312">
        <v>85</v>
      </c>
      <c r="D40" s="312">
        <v>0</v>
      </c>
      <c r="E40" s="312">
        <v>85</v>
      </c>
      <c r="F40" s="312">
        <v>0</v>
      </c>
      <c r="G40" s="312">
        <v>85</v>
      </c>
      <c r="H40" s="312">
        <v>0</v>
      </c>
      <c r="I40" s="312">
        <v>85</v>
      </c>
      <c r="J40" s="312">
        <v>0</v>
      </c>
      <c r="K40" s="313">
        <v>85</v>
      </c>
      <c r="L40" s="314">
        <v>425</v>
      </c>
      <c r="M40" s="314">
        <v>42.5</v>
      </c>
    </row>
    <row r="41" spans="1:80" x14ac:dyDescent="0.25">
      <c r="A41" s="311" t="s">
        <v>393</v>
      </c>
      <c r="B41" s="312">
        <v>0</v>
      </c>
      <c r="C41" s="312">
        <v>36</v>
      </c>
      <c r="D41" s="312">
        <v>0</v>
      </c>
      <c r="E41" s="312">
        <v>0</v>
      </c>
      <c r="F41" s="312">
        <v>36</v>
      </c>
      <c r="G41" s="312">
        <v>0</v>
      </c>
      <c r="H41" s="312">
        <v>36</v>
      </c>
      <c r="I41" s="312">
        <v>0</v>
      </c>
      <c r="J41" s="312">
        <v>0</v>
      </c>
      <c r="K41" s="313">
        <v>0</v>
      </c>
      <c r="L41" s="314">
        <v>108</v>
      </c>
      <c r="M41" s="314">
        <v>10.8</v>
      </c>
    </row>
    <row r="42" spans="1:80" x14ac:dyDescent="0.25">
      <c r="A42" s="315" t="s">
        <v>421</v>
      </c>
      <c r="B42" s="312">
        <v>0</v>
      </c>
      <c r="C42" s="312">
        <v>0</v>
      </c>
      <c r="D42" s="312">
        <v>0</v>
      </c>
      <c r="E42" s="312">
        <v>0</v>
      </c>
      <c r="F42" s="312">
        <v>0</v>
      </c>
      <c r="G42" s="312">
        <v>0</v>
      </c>
      <c r="H42" s="312">
        <v>0</v>
      </c>
      <c r="I42" s="312">
        <v>0</v>
      </c>
      <c r="J42" s="312">
        <v>0</v>
      </c>
      <c r="K42" s="313">
        <v>0</v>
      </c>
      <c r="L42" s="314">
        <v>0</v>
      </c>
      <c r="M42" s="314">
        <v>0</v>
      </c>
    </row>
    <row r="43" spans="1:80" x14ac:dyDescent="0.25">
      <c r="A43" s="311" t="s">
        <v>395</v>
      </c>
      <c r="B43" s="312">
        <v>0</v>
      </c>
      <c r="C43" s="312">
        <v>5</v>
      </c>
      <c r="D43" s="312">
        <v>0</v>
      </c>
      <c r="E43" s="312">
        <v>0</v>
      </c>
      <c r="F43" s="312">
        <v>0</v>
      </c>
      <c r="G43" s="312">
        <v>0</v>
      </c>
      <c r="H43" s="312">
        <v>5</v>
      </c>
      <c r="I43" s="312">
        <v>0</v>
      </c>
      <c r="J43" s="312">
        <v>0</v>
      </c>
      <c r="K43" s="313">
        <v>0</v>
      </c>
      <c r="L43" s="314">
        <v>10</v>
      </c>
      <c r="M43" s="314">
        <v>1</v>
      </c>
    </row>
    <row r="44" spans="1:80" x14ac:dyDescent="0.25">
      <c r="A44" s="311" t="s">
        <v>396</v>
      </c>
      <c r="B44" s="312">
        <v>0</v>
      </c>
      <c r="C44" s="312">
        <v>0</v>
      </c>
      <c r="D44" s="312">
        <v>0</v>
      </c>
      <c r="E44" s="312">
        <v>0</v>
      </c>
      <c r="F44" s="312">
        <v>0</v>
      </c>
      <c r="G44" s="312">
        <v>0</v>
      </c>
      <c r="H44" s="312">
        <v>0</v>
      </c>
      <c r="I44" s="312">
        <v>0</v>
      </c>
      <c r="J44" s="312">
        <v>0</v>
      </c>
      <c r="K44" s="313">
        <v>0</v>
      </c>
      <c r="L44" s="314">
        <v>0</v>
      </c>
      <c r="M44" s="314">
        <v>0</v>
      </c>
    </row>
    <row r="45" spans="1:80" x14ac:dyDescent="0.25">
      <c r="A45" s="311" t="s">
        <v>40</v>
      </c>
      <c r="B45" s="312">
        <v>125</v>
      </c>
      <c r="C45" s="312">
        <v>0</v>
      </c>
      <c r="D45" s="312">
        <v>125</v>
      </c>
      <c r="E45" s="312">
        <v>0</v>
      </c>
      <c r="F45" s="312">
        <v>125</v>
      </c>
      <c r="G45" s="312">
        <v>0</v>
      </c>
      <c r="H45" s="312">
        <v>125</v>
      </c>
      <c r="I45" s="312">
        <v>0</v>
      </c>
      <c r="J45" s="312">
        <v>125</v>
      </c>
      <c r="K45" s="313">
        <v>0</v>
      </c>
      <c r="L45" s="314">
        <v>625</v>
      </c>
      <c r="M45" s="314">
        <v>62.5</v>
      </c>
    </row>
    <row r="46" spans="1:80" x14ac:dyDescent="0.25">
      <c r="A46" s="311" t="s">
        <v>397</v>
      </c>
      <c r="B46" s="312">
        <v>0</v>
      </c>
      <c r="C46" s="312">
        <v>0</v>
      </c>
      <c r="D46" s="312">
        <v>0</v>
      </c>
      <c r="E46" s="312">
        <v>0</v>
      </c>
      <c r="F46" s="312">
        <v>0</v>
      </c>
      <c r="G46" s="312">
        <v>0</v>
      </c>
      <c r="H46" s="312">
        <v>0</v>
      </c>
      <c r="I46" s="312">
        <v>0</v>
      </c>
      <c r="J46" s="312">
        <v>0</v>
      </c>
      <c r="K46" s="313">
        <v>0</v>
      </c>
      <c r="L46" s="314">
        <v>0</v>
      </c>
      <c r="M46" s="314">
        <v>0</v>
      </c>
    </row>
    <row r="47" spans="1:80" x14ac:dyDescent="0.25">
      <c r="A47" s="311" t="s">
        <v>398</v>
      </c>
      <c r="B47" s="312">
        <v>0</v>
      </c>
      <c r="C47" s="312">
        <v>0</v>
      </c>
      <c r="D47" s="312">
        <v>18</v>
      </c>
      <c r="E47" s="312">
        <v>0</v>
      </c>
      <c r="F47" s="312">
        <v>0</v>
      </c>
      <c r="G47" s="312">
        <v>0</v>
      </c>
      <c r="H47" s="312">
        <v>0</v>
      </c>
      <c r="I47" s="312">
        <v>0</v>
      </c>
      <c r="J47" s="312">
        <v>0</v>
      </c>
      <c r="K47" s="313">
        <v>18</v>
      </c>
      <c r="L47" s="314">
        <v>36</v>
      </c>
      <c r="M47" s="314">
        <v>3.6</v>
      </c>
    </row>
    <row r="48" spans="1:80" x14ac:dyDescent="0.25">
      <c r="A48" s="311" t="s">
        <v>399</v>
      </c>
      <c r="B48" s="312">
        <v>0</v>
      </c>
      <c r="C48" s="312">
        <v>0</v>
      </c>
      <c r="D48" s="312">
        <v>0</v>
      </c>
      <c r="E48" s="312">
        <v>0</v>
      </c>
      <c r="F48" s="312">
        <v>0</v>
      </c>
      <c r="G48" s="312">
        <v>0</v>
      </c>
      <c r="H48" s="312">
        <v>0</v>
      </c>
      <c r="I48" s="312">
        <v>15</v>
      </c>
      <c r="J48" s="312">
        <v>0</v>
      </c>
      <c r="K48" s="313">
        <v>0</v>
      </c>
      <c r="L48" s="314">
        <v>15</v>
      </c>
      <c r="M48" s="314">
        <v>1.5</v>
      </c>
    </row>
    <row r="49" spans="1:13" x14ac:dyDescent="0.25">
      <c r="A49" s="311" t="s">
        <v>135</v>
      </c>
      <c r="B49" s="312">
        <v>0</v>
      </c>
      <c r="C49" s="312">
        <v>20</v>
      </c>
      <c r="D49" s="312">
        <v>0</v>
      </c>
      <c r="E49" s="312">
        <v>20</v>
      </c>
      <c r="F49" s="312">
        <v>0</v>
      </c>
      <c r="G49" s="312">
        <v>0</v>
      </c>
      <c r="H49" s="312">
        <v>20</v>
      </c>
      <c r="I49" s="312">
        <v>0</v>
      </c>
      <c r="J49" s="312">
        <v>20</v>
      </c>
      <c r="K49" s="313">
        <v>0</v>
      </c>
      <c r="L49" s="314">
        <v>80</v>
      </c>
      <c r="M49" s="314">
        <v>8</v>
      </c>
    </row>
    <row r="50" spans="1:13" x14ac:dyDescent="0.25">
      <c r="A50" s="311" t="s">
        <v>400</v>
      </c>
      <c r="B50" s="312">
        <v>3</v>
      </c>
      <c r="C50" s="312">
        <v>0</v>
      </c>
      <c r="D50" s="312">
        <v>0</v>
      </c>
      <c r="E50" s="312">
        <v>0</v>
      </c>
      <c r="F50" s="312">
        <v>0</v>
      </c>
      <c r="G50" s="312">
        <v>0</v>
      </c>
      <c r="H50" s="312">
        <v>0</v>
      </c>
      <c r="I50" s="312">
        <v>2.7</v>
      </c>
      <c r="J50" s="312">
        <v>0</v>
      </c>
      <c r="K50" s="313">
        <v>0</v>
      </c>
      <c r="L50" s="314">
        <v>5.7</v>
      </c>
      <c r="M50" s="314">
        <v>0.56999999999999995</v>
      </c>
    </row>
    <row r="51" spans="1:13" x14ac:dyDescent="0.25">
      <c r="A51" s="311" t="s">
        <v>24</v>
      </c>
      <c r="B51" s="312">
        <v>100</v>
      </c>
      <c r="C51" s="312">
        <v>326.89999999999998</v>
      </c>
      <c r="D51" s="312">
        <v>148</v>
      </c>
      <c r="E51" s="312">
        <v>178</v>
      </c>
      <c r="F51" s="312">
        <v>288</v>
      </c>
      <c r="G51" s="312">
        <v>152.5</v>
      </c>
      <c r="H51" s="312">
        <v>288</v>
      </c>
      <c r="I51" s="312">
        <v>171.11</v>
      </c>
      <c r="J51" s="312">
        <v>218.9</v>
      </c>
      <c r="K51" s="313">
        <v>328</v>
      </c>
      <c r="L51" s="314">
        <v>2199.41</v>
      </c>
      <c r="M51" s="314">
        <v>219.941</v>
      </c>
    </row>
    <row r="52" spans="1:13" x14ac:dyDescent="0.25">
      <c r="A52" s="311" t="s">
        <v>193</v>
      </c>
      <c r="B52" s="312">
        <v>0</v>
      </c>
      <c r="C52" s="312">
        <v>0</v>
      </c>
      <c r="D52" s="312">
        <v>0</v>
      </c>
      <c r="E52" s="312">
        <v>110</v>
      </c>
      <c r="F52" s="312">
        <v>0</v>
      </c>
      <c r="G52" s="312">
        <v>0</v>
      </c>
      <c r="H52" s="312">
        <v>0</v>
      </c>
      <c r="I52" s="312">
        <v>0</v>
      </c>
      <c r="J52" s="312">
        <v>110</v>
      </c>
      <c r="K52" s="313">
        <v>0</v>
      </c>
      <c r="L52" s="314">
        <v>220</v>
      </c>
      <c r="M52" s="314">
        <v>22</v>
      </c>
    </row>
    <row r="53" spans="1:13" x14ac:dyDescent="0.25">
      <c r="A53" s="311" t="s">
        <v>163</v>
      </c>
      <c r="B53" s="312">
        <v>0</v>
      </c>
      <c r="C53" s="312">
        <v>0</v>
      </c>
      <c r="D53" s="312">
        <v>110</v>
      </c>
      <c r="E53" s="312">
        <v>0</v>
      </c>
      <c r="F53" s="312">
        <v>0</v>
      </c>
      <c r="G53" s="312">
        <v>110</v>
      </c>
      <c r="H53" s="312">
        <v>0</v>
      </c>
      <c r="I53" s="312">
        <v>0</v>
      </c>
      <c r="J53" s="312">
        <v>0</v>
      </c>
      <c r="K53" s="313">
        <v>0</v>
      </c>
      <c r="L53" s="314">
        <v>220</v>
      </c>
      <c r="M53" s="314">
        <v>22</v>
      </c>
    </row>
    <row r="54" spans="1:13" x14ac:dyDescent="0.25">
      <c r="A54" s="311" t="s">
        <v>82</v>
      </c>
      <c r="B54" s="312">
        <v>110</v>
      </c>
      <c r="C54" s="312">
        <v>0</v>
      </c>
      <c r="D54" s="312">
        <v>0</v>
      </c>
      <c r="E54" s="312">
        <v>0</v>
      </c>
      <c r="F54" s="312">
        <v>0</v>
      </c>
      <c r="G54" s="312">
        <v>0</v>
      </c>
      <c r="H54" s="312">
        <v>0</v>
      </c>
      <c r="I54" s="312">
        <v>110</v>
      </c>
      <c r="J54" s="312">
        <v>0</v>
      </c>
      <c r="K54" s="313">
        <v>0</v>
      </c>
      <c r="L54" s="314">
        <v>220</v>
      </c>
      <c r="M54" s="314">
        <v>22</v>
      </c>
    </row>
    <row r="55" spans="1:13" x14ac:dyDescent="0.25">
      <c r="A55" s="311" t="s">
        <v>401</v>
      </c>
      <c r="B55" s="312">
        <v>0</v>
      </c>
      <c r="C55" s="312">
        <v>0</v>
      </c>
      <c r="D55" s="312">
        <v>0</v>
      </c>
      <c r="E55" s="312">
        <v>0</v>
      </c>
      <c r="F55" s="312">
        <v>0</v>
      </c>
      <c r="G55" s="312">
        <v>0</v>
      </c>
      <c r="H55" s="312">
        <v>0</v>
      </c>
      <c r="I55" s="312">
        <v>0</v>
      </c>
      <c r="J55" s="312">
        <v>0</v>
      </c>
      <c r="K55" s="313">
        <v>0</v>
      </c>
      <c r="L55" s="314">
        <v>0</v>
      </c>
      <c r="M55" s="314">
        <v>0</v>
      </c>
    </row>
    <row r="56" spans="1:13" x14ac:dyDescent="0.25">
      <c r="A56" s="311" t="s">
        <v>116</v>
      </c>
      <c r="B56" s="312">
        <v>0</v>
      </c>
      <c r="C56" s="312">
        <v>20.28</v>
      </c>
      <c r="D56" s="312">
        <v>6</v>
      </c>
      <c r="E56" s="312">
        <v>8.9</v>
      </c>
      <c r="F56" s="312">
        <v>14.2</v>
      </c>
      <c r="G56" s="312">
        <v>5</v>
      </c>
      <c r="H56" s="312">
        <v>8.9</v>
      </c>
      <c r="I56" s="312">
        <v>5</v>
      </c>
      <c r="J56" s="312">
        <v>14.28</v>
      </c>
      <c r="K56" s="313">
        <v>6</v>
      </c>
      <c r="L56" s="314">
        <v>88.56</v>
      </c>
      <c r="M56" s="314">
        <v>8.8559999999999999</v>
      </c>
    </row>
    <row r="57" spans="1:13" x14ac:dyDescent="0.25">
      <c r="A57" s="311" t="s">
        <v>133</v>
      </c>
      <c r="B57" s="312">
        <v>0</v>
      </c>
      <c r="C57" s="312">
        <v>107.14</v>
      </c>
      <c r="D57" s="312">
        <v>0</v>
      </c>
      <c r="E57" s="312">
        <v>97.5</v>
      </c>
      <c r="F57" s="312">
        <v>0</v>
      </c>
      <c r="G57" s="312">
        <v>0</v>
      </c>
      <c r="H57" s="312">
        <v>97.5</v>
      </c>
      <c r="I57" s="312">
        <v>0</v>
      </c>
      <c r="J57" s="312">
        <v>107.14</v>
      </c>
      <c r="K57" s="313">
        <v>0</v>
      </c>
      <c r="L57" s="314">
        <v>409.28</v>
      </c>
      <c r="M57" s="314">
        <v>40.927999999999997</v>
      </c>
    </row>
    <row r="58" spans="1:13" x14ac:dyDescent="0.25">
      <c r="A58" s="311" t="s">
        <v>252</v>
      </c>
      <c r="B58" s="312">
        <v>0</v>
      </c>
      <c r="C58" s="312">
        <v>0</v>
      </c>
      <c r="D58" s="312">
        <v>0</v>
      </c>
      <c r="E58" s="312">
        <v>41.78</v>
      </c>
      <c r="F58" s="312">
        <v>0</v>
      </c>
      <c r="G58" s="312">
        <v>0</v>
      </c>
      <c r="H58" s="312">
        <v>0</v>
      </c>
      <c r="I58" s="312">
        <v>52</v>
      </c>
      <c r="J58" s="312">
        <v>0</v>
      </c>
      <c r="K58" s="313">
        <v>0</v>
      </c>
      <c r="L58" s="314">
        <v>93.78</v>
      </c>
      <c r="M58" s="314">
        <v>9.3780000000000001</v>
      </c>
    </row>
    <row r="59" spans="1:13" x14ac:dyDescent="0.25">
      <c r="A59" s="311" t="s">
        <v>119</v>
      </c>
      <c r="B59" s="312">
        <v>48</v>
      </c>
      <c r="C59" s="312">
        <v>28</v>
      </c>
      <c r="D59" s="312">
        <v>17.100000000000001</v>
      </c>
      <c r="E59" s="312">
        <v>0</v>
      </c>
      <c r="F59" s="312">
        <v>0</v>
      </c>
      <c r="G59" s="312">
        <v>43</v>
      </c>
      <c r="H59" s="312">
        <v>17.100000000000001</v>
      </c>
      <c r="I59" s="312">
        <v>0</v>
      </c>
      <c r="J59" s="312">
        <v>69.099999999999994</v>
      </c>
      <c r="K59" s="313">
        <v>0</v>
      </c>
      <c r="L59" s="314">
        <v>222.3</v>
      </c>
      <c r="M59" s="314">
        <v>22.23</v>
      </c>
    </row>
    <row r="60" spans="1:13" x14ac:dyDescent="0.25">
      <c r="A60" s="311" t="s">
        <v>155</v>
      </c>
      <c r="B60" s="312">
        <v>56.99</v>
      </c>
      <c r="C60" s="312">
        <v>22</v>
      </c>
      <c r="D60" s="312">
        <v>52</v>
      </c>
      <c r="E60" s="312">
        <v>0</v>
      </c>
      <c r="F60" s="312">
        <v>82.7</v>
      </c>
      <c r="G60" s="312">
        <v>77</v>
      </c>
      <c r="H60" s="312">
        <v>48</v>
      </c>
      <c r="I60" s="312">
        <v>39.42</v>
      </c>
      <c r="J60" s="312">
        <v>0</v>
      </c>
      <c r="K60" s="313">
        <v>22</v>
      </c>
      <c r="L60" s="314">
        <v>400.11</v>
      </c>
      <c r="M60" s="314">
        <v>40.011000000000003</v>
      </c>
    </row>
    <row r="61" spans="1:13" x14ac:dyDescent="0.25">
      <c r="A61" s="311" t="s">
        <v>422</v>
      </c>
      <c r="B61" s="312">
        <v>0</v>
      </c>
      <c r="C61" s="312">
        <v>0</v>
      </c>
      <c r="D61" s="312">
        <v>0</v>
      </c>
      <c r="E61" s="312">
        <v>0</v>
      </c>
      <c r="F61" s="312">
        <v>0</v>
      </c>
      <c r="G61" s="312">
        <v>0</v>
      </c>
      <c r="H61" s="312">
        <v>0</v>
      </c>
      <c r="I61" s="312">
        <v>0</v>
      </c>
      <c r="J61" s="312">
        <v>0</v>
      </c>
      <c r="K61" s="313">
        <v>0</v>
      </c>
      <c r="L61" s="314">
        <v>0</v>
      </c>
      <c r="M61" s="314">
        <v>0</v>
      </c>
    </row>
    <row r="62" spans="1:13" x14ac:dyDescent="0.25">
      <c r="A62" s="311" t="s">
        <v>276</v>
      </c>
      <c r="B62" s="312">
        <v>0</v>
      </c>
      <c r="C62" s="312">
        <v>0</v>
      </c>
      <c r="D62" s="312">
        <v>0</v>
      </c>
      <c r="E62" s="312">
        <v>0</v>
      </c>
      <c r="F62" s="312">
        <v>0</v>
      </c>
      <c r="G62" s="312">
        <v>0</v>
      </c>
      <c r="H62" s="312">
        <v>0</v>
      </c>
      <c r="I62" s="312">
        <v>0</v>
      </c>
      <c r="J62" s="312">
        <v>0</v>
      </c>
      <c r="K62" s="313">
        <v>64</v>
      </c>
      <c r="L62" s="314">
        <v>64</v>
      </c>
      <c r="M62" s="314">
        <v>6.4</v>
      </c>
    </row>
    <row r="63" spans="1:13" x14ac:dyDescent="0.25">
      <c r="A63" s="311" t="s">
        <v>104</v>
      </c>
      <c r="B63" s="312">
        <v>0</v>
      </c>
      <c r="C63" s="312">
        <v>7</v>
      </c>
      <c r="D63" s="312">
        <v>0</v>
      </c>
      <c r="E63" s="312">
        <v>7</v>
      </c>
      <c r="F63" s="312">
        <v>0</v>
      </c>
      <c r="G63" s="312">
        <v>7</v>
      </c>
      <c r="H63" s="312">
        <v>0</v>
      </c>
      <c r="I63" s="312">
        <v>7</v>
      </c>
      <c r="J63" s="312">
        <v>0</v>
      </c>
      <c r="K63" s="313">
        <v>7</v>
      </c>
      <c r="L63" s="314">
        <v>35</v>
      </c>
      <c r="M63" s="314">
        <v>3.5</v>
      </c>
    </row>
    <row r="64" spans="1:13" ht="15.75" x14ac:dyDescent="0.25">
      <c r="A64" s="15" t="s">
        <v>403</v>
      </c>
      <c r="B64" s="312">
        <v>0</v>
      </c>
      <c r="C64" s="312">
        <v>0</v>
      </c>
      <c r="D64" s="312">
        <v>0</v>
      </c>
      <c r="E64" s="312">
        <v>0</v>
      </c>
      <c r="F64" s="312">
        <v>0</v>
      </c>
      <c r="G64" s="312">
        <v>0</v>
      </c>
      <c r="H64" s="312">
        <v>0</v>
      </c>
      <c r="I64" s="312">
        <v>0</v>
      </c>
      <c r="J64" s="312">
        <v>0</v>
      </c>
      <c r="K64" s="313">
        <v>0</v>
      </c>
      <c r="L64" s="314">
        <v>0</v>
      </c>
      <c r="M64" s="314">
        <v>0</v>
      </c>
    </row>
    <row r="65" spans="1:80" x14ac:dyDescent="0.25">
      <c r="A65" s="311" t="s">
        <v>179</v>
      </c>
      <c r="B65" s="312">
        <v>0</v>
      </c>
      <c r="C65" s="312">
        <v>0</v>
      </c>
      <c r="D65" s="312">
        <v>0</v>
      </c>
      <c r="E65" s="312">
        <v>1.5</v>
      </c>
      <c r="F65" s="312">
        <v>0</v>
      </c>
      <c r="G65" s="312">
        <v>0</v>
      </c>
      <c r="H65" s="312">
        <v>1.5</v>
      </c>
      <c r="I65" s="312">
        <v>0</v>
      </c>
      <c r="J65" s="312">
        <v>0</v>
      </c>
      <c r="K65" s="313">
        <v>1.5</v>
      </c>
      <c r="L65" s="314">
        <v>4.5</v>
      </c>
      <c r="M65" s="314">
        <v>0.45</v>
      </c>
    </row>
    <row r="66" spans="1:80" x14ac:dyDescent="0.25">
      <c r="A66" s="311" t="s">
        <v>100</v>
      </c>
      <c r="B66" s="312">
        <v>0</v>
      </c>
      <c r="C66" s="312">
        <v>1.5</v>
      </c>
      <c r="D66" s="312">
        <v>0</v>
      </c>
      <c r="E66" s="312">
        <v>0</v>
      </c>
      <c r="F66" s="312">
        <v>1.5</v>
      </c>
      <c r="G66" s="312">
        <v>0</v>
      </c>
      <c r="H66" s="312">
        <v>0</v>
      </c>
      <c r="I66" s="312">
        <v>0</v>
      </c>
      <c r="J66" s="312">
        <v>1.5</v>
      </c>
      <c r="K66" s="313">
        <v>0</v>
      </c>
      <c r="L66" s="314">
        <v>4.5</v>
      </c>
      <c r="M66" s="314">
        <v>0.45</v>
      </c>
    </row>
    <row r="67" spans="1:80" x14ac:dyDescent="0.25">
      <c r="A67" s="311" t="s">
        <v>404</v>
      </c>
      <c r="B67" s="312">
        <v>0</v>
      </c>
      <c r="C67" s="312">
        <v>0</v>
      </c>
      <c r="D67" s="312">
        <v>0</v>
      </c>
      <c r="E67" s="312">
        <v>0</v>
      </c>
      <c r="F67" s="312">
        <v>0</v>
      </c>
      <c r="G67" s="312">
        <v>0</v>
      </c>
      <c r="H67" s="312">
        <v>0</v>
      </c>
      <c r="I67" s="312">
        <v>0</v>
      </c>
      <c r="J67" s="312">
        <v>0</v>
      </c>
      <c r="K67" s="313">
        <v>0</v>
      </c>
      <c r="L67" s="314">
        <v>0</v>
      </c>
      <c r="M67" s="314">
        <v>0</v>
      </c>
    </row>
    <row r="68" spans="1:80" x14ac:dyDescent="0.25">
      <c r="A68" s="311" t="s">
        <v>212</v>
      </c>
      <c r="B68" s="312">
        <v>0</v>
      </c>
      <c r="C68" s="312">
        <v>0</v>
      </c>
      <c r="D68" s="312">
        <v>0</v>
      </c>
      <c r="E68" s="312">
        <v>0</v>
      </c>
      <c r="F68" s="312">
        <v>10</v>
      </c>
      <c r="G68" s="312">
        <v>0</v>
      </c>
      <c r="H68" s="312">
        <v>0</v>
      </c>
      <c r="I68" s="312">
        <v>0</v>
      </c>
      <c r="J68" s="312">
        <v>10</v>
      </c>
      <c r="K68" s="313">
        <v>0</v>
      </c>
      <c r="L68" s="314">
        <v>20</v>
      </c>
      <c r="M68" s="314">
        <v>2</v>
      </c>
    </row>
    <row r="69" spans="1:80" x14ac:dyDescent="0.25">
      <c r="A69" s="311" t="s">
        <v>27</v>
      </c>
      <c r="B69" s="312">
        <v>4.4000000000000004</v>
      </c>
      <c r="C69" s="312">
        <v>3.77</v>
      </c>
      <c r="D69" s="312">
        <v>4.7</v>
      </c>
      <c r="E69" s="312">
        <v>3.53</v>
      </c>
      <c r="F69" s="312">
        <v>3.5</v>
      </c>
      <c r="G69" s="312">
        <v>4.4000000000000004</v>
      </c>
      <c r="H69" s="312">
        <v>4</v>
      </c>
      <c r="I69" s="312">
        <v>6.11</v>
      </c>
      <c r="J69" s="312">
        <v>3.8</v>
      </c>
      <c r="K69" s="313">
        <v>4.4000000000000004</v>
      </c>
      <c r="L69" s="314">
        <v>42.61</v>
      </c>
      <c r="M69" s="314">
        <v>4.2610000000000001</v>
      </c>
    </row>
    <row r="70" spans="1:80" ht="15.75" x14ac:dyDescent="0.25">
      <c r="A70" s="47" t="s">
        <v>126</v>
      </c>
      <c r="B70" s="312">
        <v>0</v>
      </c>
      <c r="C70" s="312">
        <v>10</v>
      </c>
      <c r="D70" s="312">
        <v>0</v>
      </c>
      <c r="E70" s="312">
        <v>0</v>
      </c>
      <c r="F70" s="312">
        <v>0</v>
      </c>
      <c r="G70" s="312">
        <v>0</v>
      </c>
      <c r="H70" s="312">
        <v>10</v>
      </c>
      <c r="I70" s="312">
        <v>0</v>
      </c>
      <c r="J70" s="312">
        <v>0</v>
      </c>
      <c r="K70" s="313">
        <v>0</v>
      </c>
      <c r="L70" s="314">
        <v>20</v>
      </c>
      <c r="M70" s="314">
        <v>2</v>
      </c>
    </row>
    <row r="71" spans="1:80" x14ac:dyDescent="0.25">
      <c r="A71" s="311" t="s">
        <v>156</v>
      </c>
      <c r="B71" s="312">
        <v>0</v>
      </c>
      <c r="C71" s="312">
        <v>0</v>
      </c>
      <c r="D71" s="312">
        <v>7</v>
      </c>
      <c r="E71" s="312">
        <v>0</v>
      </c>
      <c r="F71" s="312">
        <v>3.2</v>
      </c>
      <c r="G71" s="312">
        <v>6</v>
      </c>
      <c r="H71" s="312">
        <v>2</v>
      </c>
      <c r="I71" s="312">
        <v>0</v>
      </c>
      <c r="J71" s="312">
        <v>0</v>
      </c>
      <c r="K71" s="313">
        <v>0</v>
      </c>
      <c r="L71" s="314">
        <v>18.2</v>
      </c>
      <c r="M71" s="314">
        <v>1.82</v>
      </c>
    </row>
    <row r="72" spans="1:80" x14ac:dyDescent="0.25">
      <c r="A72" s="311" t="s">
        <v>192</v>
      </c>
      <c r="B72" s="312">
        <v>0</v>
      </c>
      <c r="C72" s="312">
        <v>0</v>
      </c>
      <c r="D72" s="312">
        <v>0</v>
      </c>
      <c r="E72" s="312">
        <v>21</v>
      </c>
      <c r="F72" s="312">
        <v>0</v>
      </c>
      <c r="G72" s="312">
        <v>0</v>
      </c>
      <c r="H72" s="312">
        <v>0</v>
      </c>
      <c r="I72" s="312">
        <v>0</v>
      </c>
      <c r="J72" s="312">
        <v>0</v>
      </c>
      <c r="K72" s="313">
        <v>21</v>
      </c>
      <c r="L72" s="314">
        <v>42</v>
      </c>
      <c r="M72" s="314">
        <v>4.2</v>
      </c>
    </row>
    <row r="73" spans="1:80" x14ac:dyDescent="0.25">
      <c r="A73" s="317" t="s">
        <v>405</v>
      </c>
      <c r="B73" s="318">
        <v>55.5</v>
      </c>
      <c r="C73" s="318">
        <v>37.4</v>
      </c>
      <c r="D73" s="318">
        <v>37</v>
      </c>
      <c r="E73" s="318">
        <v>48</v>
      </c>
      <c r="F73" s="318">
        <v>63.5</v>
      </c>
      <c r="G73" s="318">
        <v>58</v>
      </c>
      <c r="H73" s="318">
        <v>63</v>
      </c>
      <c r="I73" s="318">
        <v>45.6</v>
      </c>
      <c r="J73" s="318">
        <v>48.4</v>
      </c>
      <c r="K73" s="318">
        <v>67.7</v>
      </c>
      <c r="L73" s="319">
        <v>524.1</v>
      </c>
      <c r="M73" s="319">
        <v>52.41</v>
      </c>
    </row>
    <row r="74" spans="1:80" x14ac:dyDescent="0.25">
      <c r="A74" s="317" t="s">
        <v>406</v>
      </c>
      <c r="B74" s="318">
        <v>90.99</v>
      </c>
      <c r="C74" s="318">
        <v>100.95</v>
      </c>
      <c r="D74" s="318">
        <v>254.77</v>
      </c>
      <c r="E74" s="318">
        <v>119.73</v>
      </c>
      <c r="F74" s="318">
        <v>163.69</v>
      </c>
      <c r="G74" s="318">
        <v>119.21</v>
      </c>
      <c r="H74" s="318">
        <v>75.3</v>
      </c>
      <c r="I74" s="318">
        <v>205</v>
      </c>
      <c r="J74" s="318">
        <v>79.5</v>
      </c>
      <c r="K74" s="318">
        <v>116.14</v>
      </c>
      <c r="L74" s="319">
        <v>1325.28</v>
      </c>
      <c r="M74" s="319">
        <v>132.52799999999999</v>
      </c>
    </row>
    <row r="75" spans="1:80" x14ac:dyDescent="0.25">
      <c r="A75" s="317" t="s">
        <v>407</v>
      </c>
      <c r="B75" s="318">
        <v>0</v>
      </c>
      <c r="C75" s="318">
        <v>146</v>
      </c>
      <c r="D75" s="318">
        <v>0</v>
      </c>
      <c r="E75" s="318">
        <v>105</v>
      </c>
      <c r="F75" s="318">
        <v>36</v>
      </c>
      <c r="G75" s="318">
        <v>85</v>
      </c>
      <c r="H75" s="318">
        <v>61</v>
      </c>
      <c r="I75" s="318">
        <v>85</v>
      </c>
      <c r="J75" s="318">
        <v>20</v>
      </c>
      <c r="K75" s="318">
        <v>85</v>
      </c>
      <c r="L75" s="319">
        <v>623</v>
      </c>
      <c r="M75" s="319">
        <v>62.3</v>
      </c>
    </row>
    <row r="76" spans="1:80" ht="45" customHeight="1" x14ac:dyDescent="0.25">
      <c r="A76" s="317" t="s">
        <v>408</v>
      </c>
      <c r="B76" s="318">
        <v>3</v>
      </c>
      <c r="C76" s="318">
        <v>0</v>
      </c>
      <c r="D76" s="318">
        <v>18</v>
      </c>
      <c r="E76" s="318">
        <v>0</v>
      </c>
      <c r="F76" s="318">
        <v>0</v>
      </c>
      <c r="G76" s="318">
        <v>0</v>
      </c>
      <c r="H76" s="318">
        <v>0</v>
      </c>
      <c r="I76" s="318">
        <v>17.7</v>
      </c>
      <c r="J76" s="318">
        <v>0</v>
      </c>
      <c r="K76" s="318">
        <v>18</v>
      </c>
      <c r="L76" s="319">
        <v>56.7</v>
      </c>
      <c r="M76" s="319">
        <v>5.67</v>
      </c>
    </row>
    <row r="77" spans="1:80" x14ac:dyDescent="0.25">
      <c r="A77" s="317" t="s">
        <v>409</v>
      </c>
      <c r="B77" s="318">
        <v>210</v>
      </c>
      <c r="C77" s="318">
        <v>326.89999999999998</v>
      </c>
      <c r="D77" s="318">
        <v>258</v>
      </c>
      <c r="E77" s="318">
        <v>288</v>
      </c>
      <c r="F77" s="318">
        <v>288</v>
      </c>
      <c r="G77" s="318">
        <v>262.5</v>
      </c>
      <c r="H77" s="318">
        <v>288</v>
      </c>
      <c r="I77" s="318">
        <v>281.11</v>
      </c>
      <c r="J77" s="318">
        <v>328.9</v>
      </c>
      <c r="K77" s="318">
        <v>328</v>
      </c>
      <c r="L77" s="319">
        <v>2859.41</v>
      </c>
      <c r="M77" s="319">
        <v>285.94099999999997</v>
      </c>
    </row>
    <row r="78" spans="1:80" x14ac:dyDescent="0.25">
      <c r="A78" s="320" t="s">
        <v>252</v>
      </c>
      <c r="B78" s="318">
        <v>48</v>
      </c>
      <c r="C78" s="318">
        <v>28</v>
      </c>
      <c r="D78" s="318">
        <v>17.100000000000001</v>
      </c>
      <c r="E78" s="318">
        <v>41.78</v>
      </c>
      <c r="F78" s="318">
        <v>0</v>
      </c>
      <c r="G78" s="318">
        <v>43</v>
      </c>
      <c r="H78" s="318">
        <v>17.100000000000001</v>
      </c>
      <c r="I78" s="318">
        <v>52</v>
      </c>
      <c r="J78" s="318">
        <v>69.099999999999994</v>
      </c>
      <c r="K78" s="318">
        <v>0</v>
      </c>
      <c r="L78" s="319">
        <v>316.08</v>
      </c>
      <c r="M78" s="319">
        <v>31.608000000000001</v>
      </c>
    </row>
    <row r="79" spans="1:80" x14ac:dyDescent="0.25">
      <c r="A79" s="320" t="s">
        <v>423</v>
      </c>
      <c r="B79" s="318">
        <v>56.99</v>
      </c>
      <c r="C79" s="318">
        <v>22</v>
      </c>
      <c r="D79" s="318">
        <v>52</v>
      </c>
      <c r="E79" s="318">
        <v>0</v>
      </c>
      <c r="F79" s="318">
        <v>82.7</v>
      </c>
      <c r="G79" s="318">
        <v>77</v>
      </c>
      <c r="H79" s="318">
        <v>48</v>
      </c>
      <c r="I79" s="318">
        <v>39.42</v>
      </c>
      <c r="J79" s="318">
        <v>0</v>
      </c>
      <c r="K79" s="318">
        <v>86</v>
      </c>
      <c r="L79" s="319">
        <v>464.11</v>
      </c>
      <c r="M79" s="319">
        <v>46.411000000000001</v>
      </c>
    </row>
    <row r="80" spans="1:80" s="322" customFormat="1" x14ac:dyDescent="0.25">
      <c r="A80" s="320" t="s">
        <v>385</v>
      </c>
      <c r="B80" s="318">
        <v>8</v>
      </c>
      <c r="C80" s="318">
        <v>0</v>
      </c>
      <c r="D80" s="318">
        <v>45.5</v>
      </c>
      <c r="E80" s="318">
        <v>0</v>
      </c>
      <c r="F80" s="318">
        <v>0</v>
      </c>
      <c r="G80" s="318">
        <v>45.5</v>
      </c>
      <c r="H80" s="318">
        <v>0</v>
      </c>
      <c r="I80" s="318">
        <v>15.55</v>
      </c>
      <c r="J80" s="318">
        <v>0</v>
      </c>
      <c r="K80" s="318">
        <v>0</v>
      </c>
      <c r="L80" s="319">
        <v>114.55</v>
      </c>
      <c r="M80" s="319">
        <v>11.455</v>
      </c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  <c r="BB80" s="20"/>
      <c r="BC80" s="20"/>
      <c r="BD80" s="20"/>
      <c r="BE80" s="20"/>
      <c r="BF80" s="20"/>
      <c r="BG80" s="20"/>
      <c r="BH80" s="20"/>
      <c r="BI80" s="20"/>
      <c r="BJ80" s="20"/>
      <c r="BK80" s="20"/>
      <c r="BL80" s="20"/>
      <c r="BM80" s="20"/>
      <c r="BN80" s="20"/>
      <c r="BO80" s="20"/>
      <c r="BP80" s="20"/>
      <c r="BQ80" s="20"/>
      <c r="BR80" s="20"/>
      <c r="BS80" s="20"/>
      <c r="BT80" s="20"/>
      <c r="BU80" s="20"/>
      <c r="BV80" s="20"/>
      <c r="BW80" s="20"/>
      <c r="BX80" s="20"/>
      <c r="BY80" s="20"/>
      <c r="BZ80" s="20"/>
      <c r="CA80" s="20"/>
      <c r="CB80" s="20"/>
    </row>
    <row r="81" spans="1:80" x14ac:dyDescent="0.25">
      <c r="A81" s="320" t="s">
        <v>411</v>
      </c>
      <c r="B81" s="318">
        <v>51</v>
      </c>
      <c r="C81" s="318">
        <v>45</v>
      </c>
      <c r="D81" s="318">
        <v>58</v>
      </c>
      <c r="E81" s="318">
        <v>45</v>
      </c>
      <c r="F81" s="318">
        <v>45</v>
      </c>
      <c r="G81" s="318">
        <v>45</v>
      </c>
      <c r="H81" s="318">
        <v>57</v>
      </c>
      <c r="I81" s="318">
        <v>45</v>
      </c>
      <c r="J81" s="318">
        <v>51</v>
      </c>
      <c r="K81" s="323">
        <v>45</v>
      </c>
      <c r="L81" s="319">
        <v>487</v>
      </c>
      <c r="M81" s="319">
        <v>48.7</v>
      </c>
    </row>
    <row r="82" spans="1:80" x14ac:dyDescent="0.25">
      <c r="A82" s="320" t="s">
        <v>125</v>
      </c>
      <c r="B82" s="370">
        <v>0</v>
      </c>
      <c r="C82" s="370">
        <v>10</v>
      </c>
      <c r="D82" s="370">
        <v>0</v>
      </c>
      <c r="E82" s="370">
        <v>21</v>
      </c>
      <c r="F82" s="370">
        <v>10</v>
      </c>
      <c r="G82" s="370">
        <v>0</v>
      </c>
      <c r="H82" s="370">
        <v>10</v>
      </c>
      <c r="I82" s="370">
        <v>0</v>
      </c>
      <c r="J82" s="370">
        <v>10</v>
      </c>
      <c r="K82" s="370">
        <v>21</v>
      </c>
      <c r="L82" s="319">
        <v>82</v>
      </c>
      <c r="M82" s="319">
        <v>8.1999999999999993</v>
      </c>
    </row>
    <row r="83" spans="1:80" s="371" customFormat="1" x14ac:dyDescent="0.25">
      <c r="A83" s="321" t="s">
        <v>412</v>
      </c>
      <c r="B83" s="98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  <c r="BB83" s="20"/>
      <c r="BC83" s="20"/>
      <c r="BD83" s="20"/>
      <c r="BE83" s="20"/>
      <c r="BF83" s="20"/>
      <c r="BG83" s="20"/>
      <c r="BH83" s="20"/>
      <c r="BI83" s="20"/>
      <c r="BJ83" s="20"/>
      <c r="BK83" s="20"/>
      <c r="BL83" s="20"/>
      <c r="BM83" s="20"/>
      <c r="BN83" s="20"/>
      <c r="BO83" s="20"/>
      <c r="BP83" s="20"/>
      <c r="BQ83" s="20"/>
      <c r="BR83" s="20"/>
      <c r="BS83" s="20"/>
      <c r="BT83" s="20"/>
      <c r="BU83" s="20"/>
      <c r="BV83" s="20"/>
      <c r="BW83" s="20"/>
      <c r="BX83" s="20"/>
      <c r="BY83" s="20"/>
      <c r="BZ83" s="20"/>
      <c r="CA83" s="20"/>
      <c r="CB83" s="20"/>
    </row>
    <row r="84" spans="1:80" ht="15.75" x14ac:dyDescent="0.25">
      <c r="A84" s="294"/>
      <c r="B84" s="295" t="s">
        <v>380</v>
      </c>
      <c r="C84" s="295"/>
      <c r="D84" s="295"/>
      <c r="E84" s="295"/>
      <c r="F84" s="295"/>
      <c r="G84" s="295"/>
      <c r="H84" s="296"/>
      <c r="I84" s="296"/>
      <c r="J84" s="296"/>
      <c r="K84" s="296"/>
    </row>
    <row r="85" spans="1:80" x14ac:dyDescent="0.25">
      <c r="A85" s="297"/>
      <c r="B85" s="297"/>
      <c r="C85" s="297"/>
      <c r="D85" s="298" t="s">
        <v>418</v>
      </c>
      <c r="E85" s="298"/>
      <c r="F85" s="298"/>
      <c r="G85" s="298"/>
      <c r="H85" s="298"/>
      <c r="I85" s="298"/>
      <c r="J85" s="298"/>
      <c r="K85" s="299" t="s">
        <v>13</v>
      </c>
    </row>
    <row r="87" spans="1:80" x14ac:dyDescent="0.25">
      <c r="A87" s="300" t="s">
        <v>382</v>
      </c>
      <c r="B87" s="301">
        <v>1</v>
      </c>
      <c r="C87" s="302">
        <v>2</v>
      </c>
      <c r="D87" s="303">
        <v>3</v>
      </c>
      <c r="E87" s="301">
        <v>4</v>
      </c>
      <c r="F87" s="301">
        <v>5</v>
      </c>
      <c r="G87" s="302">
        <v>6</v>
      </c>
      <c r="H87" s="301">
        <v>7</v>
      </c>
      <c r="I87" s="304">
        <v>8</v>
      </c>
      <c r="J87" s="301">
        <v>9</v>
      </c>
      <c r="K87" s="303">
        <v>10</v>
      </c>
      <c r="L87" s="301" t="s">
        <v>383</v>
      </c>
      <c r="M87" s="301" t="s">
        <v>384</v>
      </c>
    </row>
    <row r="88" spans="1:80" x14ac:dyDescent="0.25">
      <c r="A88" s="305"/>
      <c r="B88" s="306"/>
      <c r="C88" s="307"/>
      <c r="D88" s="308"/>
      <c r="E88" s="306"/>
      <c r="F88" s="306"/>
      <c r="G88" s="307"/>
      <c r="H88" s="306"/>
      <c r="I88" s="309"/>
      <c r="J88" s="306"/>
      <c r="K88" s="308"/>
      <c r="L88" s="310"/>
      <c r="M88" s="310"/>
    </row>
    <row r="89" spans="1:80" x14ac:dyDescent="0.25">
      <c r="A89" s="311" t="s">
        <v>74</v>
      </c>
      <c r="B89" s="312">
        <v>25.58</v>
      </c>
      <c r="C89" s="312">
        <v>30.4</v>
      </c>
      <c r="D89" s="312">
        <v>24.2</v>
      </c>
      <c r="E89" s="312">
        <v>28</v>
      </c>
      <c r="F89" s="312">
        <v>20.3</v>
      </c>
      <c r="G89" s="312">
        <v>24</v>
      </c>
      <c r="H89" s="312">
        <v>28</v>
      </c>
      <c r="I89" s="312">
        <v>18.11</v>
      </c>
      <c r="J89" s="312">
        <v>30.4</v>
      </c>
      <c r="K89" s="313">
        <v>19.45</v>
      </c>
      <c r="L89" s="314">
        <v>248.44</v>
      </c>
      <c r="M89" s="314">
        <v>24.844000000000001</v>
      </c>
    </row>
    <row r="90" spans="1:80" s="53" customFormat="1" x14ac:dyDescent="0.25">
      <c r="A90" s="311" t="s">
        <v>32</v>
      </c>
      <c r="B90" s="312">
        <v>0.3</v>
      </c>
      <c r="C90" s="312">
        <v>0.35</v>
      </c>
      <c r="D90" s="312">
        <v>0.6</v>
      </c>
      <c r="E90" s="312">
        <v>0.3</v>
      </c>
      <c r="F90" s="312">
        <v>0.3</v>
      </c>
      <c r="G90" s="312">
        <v>0.6</v>
      </c>
      <c r="H90" s="312">
        <v>0.35</v>
      </c>
      <c r="I90" s="312">
        <v>0.3</v>
      </c>
      <c r="J90" s="312">
        <v>0.3</v>
      </c>
      <c r="K90" s="313">
        <v>0.3</v>
      </c>
      <c r="L90" s="314">
        <v>3.7</v>
      </c>
      <c r="M90" s="314">
        <v>0.37</v>
      </c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/>
      <c r="BQ90" s="20"/>
      <c r="BR90" s="20"/>
      <c r="BS90" s="20"/>
      <c r="BT90" s="20"/>
      <c r="BU90" s="20"/>
      <c r="BV90" s="20"/>
      <c r="BW90" s="20"/>
      <c r="BX90" s="20"/>
      <c r="BY90" s="20"/>
      <c r="BZ90" s="20"/>
      <c r="CA90" s="20"/>
      <c r="CB90" s="20"/>
    </row>
    <row r="91" spans="1:80" x14ac:dyDescent="0.25">
      <c r="A91" s="311" t="s">
        <v>80</v>
      </c>
      <c r="B91" s="312">
        <v>1</v>
      </c>
      <c r="C91" s="312">
        <v>7.14</v>
      </c>
      <c r="D91" s="312">
        <v>49.5</v>
      </c>
      <c r="E91" s="312">
        <v>7.8</v>
      </c>
      <c r="F91" s="312">
        <v>13</v>
      </c>
      <c r="G91" s="312">
        <v>7</v>
      </c>
      <c r="H91" s="312">
        <v>9.3000000000000007</v>
      </c>
      <c r="I91" s="312">
        <v>0</v>
      </c>
      <c r="J91" s="312">
        <v>8.64</v>
      </c>
      <c r="K91" s="313">
        <v>105</v>
      </c>
      <c r="L91" s="314">
        <v>208.38</v>
      </c>
      <c r="M91" s="314">
        <v>20.838000000000001</v>
      </c>
    </row>
    <row r="92" spans="1:80" x14ac:dyDescent="0.25">
      <c r="A92" s="311" t="s">
        <v>79</v>
      </c>
      <c r="B92" s="312">
        <v>0.2</v>
      </c>
      <c r="C92" s="312">
        <v>0</v>
      </c>
      <c r="D92" s="312">
        <v>0.3</v>
      </c>
      <c r="E92" s="312">
        <v>0</v>
      </c>
      <c r="F92" s="312">
        <v>0</v>
      </c>
      <c r="G92" s="312">
        <v>0.38</v>
      </c>
      <c r="H92" s="312">
        <v>0</v>
      </c>
      <c r="I92" s="312">
        <v>0.3</v>
      </c>
      <c r="J92" s="312">
        <v>0</v>
      </c>
      <c r="K92" s="313">
        <v>0</v>
      </c>
      <c r="L92" s="314">
        <v>1.18</v>
      </c>
      <c r="M92" s="314">
        <v>0.11799999999999999</v>
      </c>
    </row>
    <row r="93" spans="1:80" x14ac:dyDescent="0.25">
      <c r="A93" s="311" t="s">
        <v>37</v>
      </c>
      <c r="B93" s="312">
        <v>25</v>
      </c>
      <c r="C93" s="312">
        <v>25</v>
      </c>
      <c r="D93" s="312">
        <v>25</v>
      </c>
      <c r="E93" s="312">
        <v>25</v>
      </c>
      <c r="F93" s="312">
        <v>25</v>
      </c>
      <c r="G93" s="312">
        <v>25</v>
      </c>
      <c r="H93" s="312">
        <v>25</v>
      </c>
      <c r="I93" s="312">
        <v>25</v>
      </c>
      <c r="J93" s="312">
        <v>25</v>
      </c>
      <c r="K93" s="313">
        <v>25</v>
      </c>
      <c r="L93" s="314">
        <v>250</v>
      </c>
      <c r="M93" s="314">
        <v>25</v>
      </c>
    </row>
    <row r="94" spans="1:80" x14ac:dyDescent="0.25">
      <c r="A94" s="311" t="s">
        <v>60</v>
      </c>
      <c r="B94" s="312">
        <v>26</v>
      </c>
      <c r="C94" s="312">
        <v>20</v>
      </c>
      <c r="D94" s="312">
        <v>33</v>
      </c>
      <c r="E94" s="312">
        <v>20</v>
      </c>
      <c r="F94" s="312">
        <v>20</v>
      </c>
      <c r="G94" s="312">
        <v>20</v>
      </c>
      <c r="H94" s="312">
        <v>34.4</v>
      </c>
      <c r="I94" s="312">
        <v>20</v>
      </c>
      <c r="J94" s="312">
        <v>26</v>
      </c>
      <c r="K94" s="313">
        <v>20</v>
      </c>
      <c r="L94" s="314">
        <v>239.4</v>
      </c>
      <c r="M94" s="314">
        <v>23.94</v>
      </c>
    </row>
    <row r="95" spans="1:80" s="53" customFormat="1" x14ac:dyDescent="0.25">
      <c r="A95" s="311" t="s">
        <v>75</v>
      </c>
      <c r="B95" s="312">
        <v>37.5</v>
      </c>
      <c r="C95" s="312">
        <v>37.5</v>
      </c>
      <c r="D95" s="312">
        <v>37.5</v>
      </c>
      <c r="E95" s="312">
        <v>37.5</v>
      </c>
      <c r="F95" s="312">
        <v>37.5</v>
      </c>
      <c r="G95" s="312">
        <v>37.5</v>
      </c>
      <c r="H95" s="312">
        <v>37.5</v>
      </c>
      <c r="I95" s="312">
        <v>37.5</v>
      </c>
      <c r="J95" s="312">
        <v>37.5</v>
      </c>
      <c r="K95" s="313">
        <v>37.5</v>
      </c>
      <c r="L95" s="314">
        <v>375</v>
      </c>
      <c r="M95" s="314">
        <v>37.5</v>
      </c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</row>
    <row r="96" spans="1:80" x14ac:dyDescent="0.25">
      <c r="A96" s="311" t="s">
        <v>63</v>
      </c>
      <c r="B96" s="312">
        <v>36.4</v>
      </c>
      <c r="C96" s="312">
        <v>1.25</v>
      </c>
      <c r="D96" s="312">
        <v>34.06</v>
      </c>
      <c r="E96" s="312">
        <v>0</v>
      </c>
      <c r="F96" s="312">
        <v>1.5</v>
      </c>
      <c r="G96" s="312">
        <v>30</v>
      </c>
      <c r="H96" s="312">
        <v>1.3</v>
      </c>
      <c r="I96" s="312">
        <v>42</v>
      </c>
      <c r="J96" s="312">
        <v>0</v>
      </c>
      <c r="K96" s="313">
        <v>2</v>
      </c>
      <c r="L96" s="314">
        <v>148.51</v>
      </c>
      <c r="M96" s="314">
        <v>14.851000000000001</v>
      </c>
    </row>
    <row r="97" spans="1:80" s="53" customFormat="1" x14ac:dyDescent="0.25">
      <c r="A97" s="311" t="s">
        <v>73</v>
      </c>
      <c r="B97" s="312">
        <v>21.6</v>
      </c>
      <c r="C97" s="312">
        <v>0</v>
      </c>
      <c r="D97" s="312">
        <v>0</v>
      </c>
      <c r="E97" s="312">
        <v>21.6</v>
      </c>
      <c r="F97" s="312">
        <v>0</v>
      </c>
      <c r="G97" s="312">
        <v>21.6</v>
      </c>
      <c r="H97" s="312">
        <v>0</v>
      </c>
      <c r="I97" s="312">
        <v>0</v>
      </c>
      <c r="J97" s="312">
        <v>21.6</v>
      </c>
      <c r="K97" s="313">
        <v>0</v>
      </c>
      <c r="L97" s="314">
        <v>86.4</v>
      </c>
      <c r="M97" s="314">
        <v>8.64</v>
      </c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</row>
    <row r="98" spans="1:80" s="53" customFormat="1" x14ac:dyDescent="0.25">
      <c r="A98" s="311" t="s">
        <v>385</v>
      </c>
      <c r="B98" s="312">
        <v>0</v>
      </c>
      <c r="C98" s="312">
        <v>0</v>
      </c>
      <c r="D98" s="312">
        <v>45.5</v>
      </c>
      <c r="E98" s="312">
        <v>0</v>
      </c>
      <c r="F98" s="312">
        <v>0</v>
      </c>
      <c r="G98" s="312">
        <v>45.5</v>
      </c>
      <c r="H98" s="312">
        <v>0</v>
      </c>
      <c r="I98" s="312">
        <v>0</v>
      </c>
      <c r="J98" s="312">
        <v>0</v>
      </c>
      <c r="K98" s="313">
        <v>0</v>
      </c>
      <c r="L98" s="314">
        <v>91</v>
      </c>
      <c r="M98" s="314">
        <v>9.1</v>
      </c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</row>
    <row r="99" spans="1:80" s="53" customFormat="1" x14ac:dyDescent="0.25">
      <c r="A99" s="311" t="s">
        <v>54</v>
      </c>
      <c r="B99" s="312">
        <v>8</v>
      </c>
      <c r="C99" s="312">
        <v>0</v>
      </c>
      <c r="D99" s="312">
        <v>0</v>
      </c>
      <c r="E99" s="312">
        <v>0</v>
      </c>
      <c r="F99" s="312">
        <v>0</v>
      </c>
      <c r="G99" s="312">
        <v>0</v>
      </c>
      <c r="H99" s="312">
        <v>0</v>
      </c>
      <c r="I99" s="312">
        <v>15.55</v>
      </c>
      <c r="J99" s="312">
        <v>0</v>
      </c>
      <c r="K99" s="313">
        <v>0</v>
      </c>
      <c r="L99" s="314">
        <v>23.55</v>
      </c>
      <c r="M99" s="314">
        <v>2.355</v>
      </c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</row>
    <row r="100" spans="1:80" s="53" customFormat="1" x14ac:dyDescent="0.25">
      <c r="A100" s="311" t="s">
        <v>96</v>
      </c>
      <c r="B100" s="312">
        <v>0</v>
      </c>
      <c r="C100" s="312">
        <v>15</v>
      </c>
      <c r="D100" s="312">
        <v>12</v>
      </c>
      <c r="E100" s="312">
        <v>18</v>
      </c>
      <c r="F100" s="312">
        <v>38.5</v>
      </c>
      <c r="G100" s="312">
        <v>0</v>
      </c>
      <c r="H100" s="312">
        <v>18</v>
      </c>
      <c r="I100" s="312">
        <v>45.6</v>
      </c>
      <c r="J100" s="312">
        <v>0</v>
      </c>
      <c r="K100" s="313">
        <v>37.700000000000003</v>
      </c>
      <c r="L100" s="314">
        <v>184.8</v>
      </c>
      <c r="M100" s="314">
        <v>18.48</v>
      </c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</row>
    <row r="101" spans="1:80" x14ac:dyDescent="0.25">
      <c r="A101" s="311" t="s">
        <v>386</v>
      </c>
      <c r="B101" s="312">
        <v>0</v>
      </c>
      <c r="C101" s="312">
        <v>0</v>
      </c>
      <c r="D101" s="312">
        <v>0</v>
      </c>
      <c r="E101" s="312">
        <v>0</v>
      </c>
      <c r="F101" s="312">
        <v>0</v>
      </c>
      <c r="G101" s="312">
        <v>0</v>
      </c>
      <c r="H101" s="312">
        <v>0</v>
      </c>
      <c r="I101" s="312">
        <v>0</v>
      </c>
      <c r="J101" s="312">
        <v>0</v>
      </c>
      <c r="K101" s="313">
        <v>0</v>
      </c>
      <c r="L101" s="314">
        <v>0</v>
      </c>
      <c r="M101" s="314">
        <v>0</v>
      </c>
    </row>
    <row r="102" spans="1:80" s="53" customFormat="1" x14ac:dyDescent="0.25">
      <c r="A102" s="311" t="s">
        <v>23</v>
      </c>
      <c r="B102" s="312">
        <v>23</v>
      </c>
      <c r="C102" s="312">
        <v>11.4</v>
      </c>
      <c r="D102" s="312">
        <v>0</v>
      </c>
      <c r="E102" s="312">
        <v>0</v>
      </c>
      <c r="F102" s="312">
        <v>0</v>
      </c>
      <c r="G102" s="312">
        <v>0</v>
      </c>
      <c r="H102" s="312">
        <v>0</v>
      </c>
      <c r="I102" s="312">
        <v>0</v>
      </c>
      <c r="J102" s="312">
        <v>11.4</v>
      </c>
      <c r="K102" s="313">
        <v>0</v>
      </c>
      <c r="L102" s="314">
        <v>45.8</v>
      </c>
      <c r="M102" s="314">
        <v>4.58</v>
      </c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</row>
    <row r="103" spans="1:80" s="53" customFormat="1" x14ac:dyDescent="0.25">
      <c r="A103" s="311" t="s">
        <v>240</v>
      </c>
      <c r="B103" s="312">
        <v>0</v>
      </c>
      <c r="C103" s="312">
        <v>0</v>
      </c>
      <c r="D103" s="312">
        <v>0</v>
      </c>
      <c r="E103" s="312">
        <v>0</v>
      </c>
      <c r="F103" s="312">
        <v>0</v>
      </c>
      <c r="G103" s="312">
        <v>0</v>
      </c>
      <c r="H103" s="312">
        <v>20.2</v>
      </c>
      <c r="I103" s="312">
        <v>0</v>
      </c>
      <c r="J103" s="312">
        <v>0</v>
      </c>
      <c r="K103" s="313">
        <v>0</v>
      </c>
      <c r="L103" s="314">
        <v>20.2</v>
      </c>
      <c r="M103" s="314">
        <v>2.02</v>
      </c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</row>
    <row r="104" spans="1:80" s="53" customFormat="1" x14ac:dyDescent="0.25">
      <c r="A104" s="311" t="s">
        <v>97</v>
      </c>
      <c r="B104" s="312">
        <v>0</v>
      </c>
      <c r="C104" s="312">
        <v>11</v>
      </c>
      <c r="D104" s="312">
        <v>0</v>
      </c>
      <c r="E104" s="312">
        <v>30</v>
      </c>
      <c r="F104" s="312">
        <v>0</v>
      </c>
      <c r="G104" s="312">
        <v>0</v>
      </c>
      <c r="H104" s="312">
        <v>0</v>
      </c>
      <c r="I104" s="312">
        <v>0</v>
      </c>
      <c r="J104" s="312">
        <v>0</v>
      </c>
      <c r="K104" s="313">
        <v>30</v>
      </c>
      <c r="L104" s="314">
        <v>71</v>
      </c>
      <c r="M104" s="314">
        <v>7.1</v>
      </c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</row>
    <row r="105" spans="1:80" x14ac:dyDescent="0.25">
      <c r="A105" s="311" t="s">
        <v>387</v>
      </c>
      <c r="B105" s="312">
        <v>0</v>
      </c>
      <c r="C105" s="312">
        <v>0</v>
      </c>
      <c r="D105" s="312">
        <v>0</v>
      </c>
      <c r="E105" s="312">
        <v>0</v>
      </c>
      <c r="F105" s="312">
        <v>0</v>
      </c>
      <c r="G105" s="312">
        <v>0</v>
      </c>
      <c r="H105" s="312">
        <v>25</v>
      </c>
      <c r="I105" s="312">
        <v>0</v>
      </c>
      <c r="J105" s="312">
        <v>0</v>
      </c>
      <c r="K105" s="313">
        <v>0</v>
      </c>
      <c r="L105" s="314">
        <v>25</v>
      </c>
      <c r="M105" s="314">
        <v>2.5</v>
      </c>
    </row>
    <row r="106" spans="1:80" s="53" customFormat="1" x14ac:dyDescent="0.25">
      <c r="A106" s="311" t="s">
        <v>201</v>
      </c>
      <c r="B106" s="312">
        <v>0</v>
      </c>
      <c r="C106" s="312">
        <v>0</v>
      </c>
      <c r="D106" s="312">
        <v>0</v>
      </c>
      <c r="E106" s="312">
        <v>0</v>
      </c>
      <c r="F106" s="312">
        <v>25</v>
      </c>
      <c r="G106" s="312">
        <v>0</v>
      </c>
      <c r="H106" s="312">
        <v>0</v>
      </c>
      <c r="I106" s="312">
        <v>0</v>
      </c>
      <c r="J106" s="312">
        <v>25</v>
      </c>
      <c r="K106" s="313">
        <v>0</v>
      </c>
      <c r="L106" s="314">
        <v>50</v>
      </c>
      <c r="M106" s="314">
        <v>5</v>
      </c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</row>
    <row r="107" spans="1:80" s="53" customFormat="1" x14ac:dyDescent="0.25">
      <c r="A107" s="311" t="s">
        <v>222</v>
      </c>
      <c r="B107" s="312">
        <v>0</v>
      </c>
      <c r="C107" s="312">
        <v>0</v>
      </c>
      <c r="D107" s="312">
        <v>0</v>
      </c>
      <c r="E107" s="312">
        <v>0</v>
      </c>
      <c r="F107" s="312">
        <v>0</v>
      </c>
      <c r="G107" s="312">
        <v>8</v>
      </c>
      <c r="H107" s="312">
        <v>0</v>
      </c>
      <c r="I107" s="312">
        <v>0</v>
      </c>
      <c r="J107" s="312">
        <v>0</v>
      </c>
      <c r="K107" s="313">
        <v>0</v>
      </c>
      <c r="L107" s="314">
        <v>8</v>
      </c>
      <c r="M107" s="314">
        <v>0.8</v>
      </c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</row>
    <row r="108" spans="1:80" s="53" customFormat="1" x14ac:dyDescent="0.25">
      <c r="A108" s="311" t="s">
        <v>388</v>
      </c>
      <c r="B108" s="312">
        <v>0</v>
      </c>
      <c r="C108" s="312">
        <v>0</v>
      </c>
      <c r="D108" s="312">
        <v>25</v>
      </c>
      <c r="E108" s="312">
        <v>0</v>
      </c>
      <c r="F108" s="312">
        <v>0</v>
      </c>
      <c r="G108" s="312">
        <v>25</v>
      </c>
      <c r="H108" s="312">
        <v>0</v>
      </c>
      <c r="I108" s="312">
        <v>0</v>
      </c>
      <c r="J108" s="312">
        <v>0</v>
      </c>
      <c r="K108" s="313">
        <v>0</v>
      </c>
      <c r="L108" s="314">
        <v>50</v>
      </c>
      <c r="M108" s="314">
        <v>5</v>
      </c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</row>
    <row r="109" spans="1:80" s="53" customFormat="1" x14ac:dyDescent="0.25">
      <c r="A109" s="311" t="s">
        <v>389</v>
      </c>
      <c r="B109" s="312">
        <v>0</v>
      </c>
      <c r="C109" s="312">
        <v>0</v>
      </c>
      <c r="D109" s="312">
        <v>0</v>
      </c>
      <c r="E109" s="312">
        <v>0</v>
      </c>
      <c r="F109" s="312">
        <v>0</v>
      </c>
      <c r="G109" s="312">
        <v>0</v>
      </c>
      <c r="H109" s="312">
        <v>0</v>
      </c>
      <c r="I109" s="312">
        <v>0</v>
      </c>
      <c r="J109" s="312">
        <v>0</v>
      </c>
      <c r="K109" s="313">
        <v>0</v>
      </c>
      <c r="L109" s="314">
        <v>0</v>
      </c>
      <c r="M109" s="314">
        <v>0</v>
      </c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</row>
    <row r="110" spans="1:80" x14ac:dyDescent="0.25">
      <c r="A110" s="311" t="s">
        <v>70</v>
      </c>
      <c r="B110" s="312">
        <v>32.5</v>
      </c>
      <c r="C110" s="312">
        <v>0</v>
      </c>
      <c r="D110" s="312">
        <v>0</v>
      </c>
      <c r="E110" s="312">
        <v>0</v>
      </c>
      <c r="F110" s="312">
        <v>0</v>
      </c>
      <c r="G110" s="312">
        <v>25</v>
      </c>
      <c r="H110" s="312">
        <v>0</v>
      </c>
      <c r="I110" s="312">
        <v>0</v>
      </c>
      <c r="J110" s="312">
        <v>12</v>
      </c>
      <c r="K110" s="313">
        <v>0</v>
      </c>
      <c r="L110" s="314">
        <v>69.5</v>
      </c>
      <c r="M110" s="314">
        <v>6.95</v>
      </c>
    </row>
    <row r="111" spans="1:80" x14ac:dyDescent="0.25">
      <c r="A111" s="311" t="s">
        <v>51</v>
      </c>
      <c r="B111" s="312">
        <v>247.16</v>
      </c>
      <c r="C111" s="312">
        <v>253.172</v>
      </c>
      <c r="D111" s="312">
        <v>100.2</v>
      </c>
      <c r="E111" s="312">
        <v>219.10400000000001</v>
      </c>
      <c r="F111" s="312">
        <v>253.005</v>
      </c>
      <c r="G111" s="312">
        <v>100.2</v>
      </c>
      <c r="H111" s="312">
        <v>305.60000000000002</v>
      </c>
      <c r="I111" s="312">
        <v>93.52</v>
      </c>
      <c r="J111" s="312">
        <v>286.572</v>
      </c>
      <c r="K111" s="313">
        <v>66.8</v>
      </c>
      <c r="L111" s="314">
        <v>1925.3330000000001</v>
      </c>
      <c r="M111" s="314">
        <v>192.5333</v>
      </c>
    </row>
    <row r="112" spans="1:80" x14ac:dyDescent="0.25">
      <c r="A112" s="311" t="s">
        <v>52</v>
      </c>
      <c r="B112" s="312">
        <v>26.32</v>
      </c>
      <c r="C112" s="312">
        <v>19.324999999999999</v>
      </c>
      <c r="D112" s="312">
        <v>96.38</v>
      </c>
      <c r="E112" s="312">
        <v>39.549999999999997</v>
      </c>
      <c r="F112" s="312">
        <v>43.61</v>
      </c>
      <c r="G112" s="312">
        <v>49.57</v>
      </c>
      <c r="H112" s="312">
        <v>10.64</v>
      </c>
      <c r="I112" s="312">
        <v>126.88</v>
      </c>
      <c r="J112" s="312">
        <v>10.64</v>
      </c>
      <c r="K112" s="313">
        <v>62.16</v>
      </c>
      <c r="L112" s="314">
        <v>485.07499999999999</v>
      </c>
      <c r="M112" s="314">
        <v>48.5075</v>
      </c>
    </row>
    <row r="113" spans="1:80" x14ac:dyDescent="0.25">
      <c r="A113" s="311" t="s">
        <v>53</v>
      </c>
      <c r="B113" s="312">
        <v>24.04</v>
      </c>
      <c r="C113" s="312">
        <v>20.62</v>
      </c>
      <c r="D113" s="312">
        <v>24.17</v>
      </c>
      <c r="E113" s="312">
        <v>25.7</v>
      </c>
      <c r="F113" s="312">
        <v>34.4</v>
      </c>
      <c r="G113" s="312">
        <v>23.72</v>
      </c>
      <c r="H113" s="312">
        <v>23.57</v>
      </c>
      <c r="I113" s="312">
        <v>37.25</v>
      </c>
      <c r="J113" s="312">
        <v>25.58</v>
      </c>
      <c r="K113" s="313">
        <v>26.2</v>
      </c>
      <c r="L113" s="314">
        <v>265.25</v>
      </c>
      <c r="M113" s="314">
        <v>26.524999999999999</v>
      </c>
    </row>
    <row r="114" spans="1:80" x14ac:dyDescent="0.25">
      <c r="A114" s="311" t="s">
        <v>110</v>
      </c>
      <c r="B114" s="312">
        <v>0</v>
      </c>
      <c r="C114" s="312">
        <v>64.599999999999994</v>
      </c>
      <c r="D114" s="312">
        <v>0</v>
      </c>
      <c r="E114" s="312">
        <v>38.619999999999997</v>
      </c>
      <c r="F114" s="312">
        <v>69.36</v>
      </c>
      <c r="G114" s="312">
        <v>0</v>
      </c>
      <c r="H114" s="312">
        <v>64.599999999999994</v>
      </c>
      <c r="I114" s="312">
        <v>43.52</v>
      </c>
      <c r="J114" s="312">
        <v>0</v>
      </c>
      <c r="K114" s="313">
        <v>38.619999999999997</v>
      </c>
      <c r="L114" s="314">
        <v>319.32</v>
      </c>
      <c r="M114" s="314">
        <v>31.931999999999999</v>
      </c>
    </row>
    <row r="115" spans="1:80" x14ac:dyDescent="0.25">
      <c r="A115" s="311" t="s">
        <v>114</v>
      </c>
      <c r="B115" s="312">
        <v>0</v>
      </c>
      <c r="C115" s="312">
        <v>20</v>
      </c>
      <c r="D115" s="312">
        <v>202.5</v>
      </c>
      <c r="E115" s="312">
        <v>50</v>
      </c>
      <c r="F115" s="312">
        <v>0</v>
      </c>
      <c r="G115" s="312">
        <v>0</v>
      </c>
      <c r="H115" s="312">
        <v>0</v>
      </c>
      <c r="I115" s="312">
        <v>56.6</v>
      </c>
      <c r="J115" s="312">
        <v>0</v>
      </c>
      <c r="K115" s="313">
        <v>20</v>
      </c>
      <c r="L115" s="314">
        <v>349.1</v>
      </c>
      <c r="M115" s="314">
        <v>34.909999999999997</v>
      </c>
    </row>
    <row r="116" spans="1:80" x14ac:dyDescent="0.25">
      <c r="A116" s="311" t="s">
        <v>46</v>
      </c>
      <c r="B116" s="312">
        <v>52.5</v>
      </c>
      <c r="C116" s="312">
        <v>0</v>
      </c>
      <c r="D116" s="312">
        <v>0</v>
      </c>
      <c r="E116" s="312">
        <v>0</v>
      </c>
      <c r="F116" s="312">
        <v>0</v>
      </c>
      <c r="G116" s="312">
        <v>52.5</v>
      </c>
      <c r="H116" s="312">
        <v>0</v>
      </c>
      <c r="I116" s="312">
        <v>0</v>
      </c>
      <c r="J116" s="312">
        <v>0</v>
      </c>
      <c r="K116" s="313">
        <v>0</v>
      </c>
      <c r="L116" s="314">
        <v>105</v>
      </c>
      <c r="M116" s="314">
        <v>10.5</v>
      </c>
    </row>
    <row r="117" spans="1:80" x14ac:dyDescent="0.25">
      <c r="A117" s="311" t="s">
        <v>203</v>
      </c>
      <c r="B117" s="312">
        <v>0</v>
      </c>
      <c r="C117" s="312">
        <v>0</v>
      </c>
      <c r="D117" s="312">
        <v>0</v>
      </c>
      <c r="E117" s="312">
        <v>0</v>
      </c>
      <c r="F117" s="312">
        <v>91</v>
      </c>
      <c r="G117" s="312">
        <v>21.84</v>
      </c>
      <c r="H117" s="312">
        <v>0</v>
      </c>
      <c r="I117" s="312">
        <v>0</v>
      </c>
      <c r="J117" s="312">
        <v>91</v>
      </c>
      <c r="K117" s="313">
        <v>0</v>
      </c>
      <c r="L117" s="314">
        <v>203.84</v>
      </c>
      <c r="M117" s="314">
        <v>20.384</v>
      </c>
    </row>
    <row r="118" spans="1:80" x14ac:dyDescent="0.25">
      <c r="A118" s="311" t="s">
        <v>390</v>
      </c>
      <c r="B118" s="312">
        <v>0</v>
      </c>
      <c r="C118" s="312">
        <v>0</v>
      </c>
      <c r="D118" s="312">
        <v>0</v>
      </c>
      <c r="E118" s="312">
        <v>0</v>
      </c>
      <c r="F118" s="312">
        <v>0</v>
      </c>
      <c r="G118" s="312">
        <v>0</v>
      </c>
      <c r="H118" s="312">
        <v>0</v>
      </c>
      <c r="I118" s="312">
        <v>0</v>
      </c>
      <c r="J118" s="312">
        <v>0</v>
      </c>
      <c r="K118" s="313">
        <v>0</v>
      </c>
      <c r="L118" s="314">
        <v>0</v>
      </c>
      <c r="M118" s="314">
        <v>0</v>
      </c>
    </row>
    <row r="119" spans="1:80" s="372" customFormat="1" x14ac:dyDescent="0.25">
      <c r="A119" s="311" t="s">
        <v>391</v>
      </c>
      <c r="B119" s="312">
        <v>0</v>
      </c>
      <c r="C119" s="312">
        <v>0</v>
      </c>
      <c r="D119" s="312">
        <v>0</v>
      </c>
      <c r="E119" s="312">
        <v>0</v>
      </c>
      <c r="F119" s="312">
        <v>0</v>
      </c>
      <c r="G119" s="312">
        <v>0</v>
      </c>
      <c r="H119" s="312">
        <v>0</v>
      </c>
      <c r="I119" s="312">
        <v>0</v>
      </c>
      <c r="J119" s="312">
        <v>0</v>
      </c>
      <c r="K119" s="313">
        <v>0</v>
      </c>
      <c r="L119" s="314">
        <v>0</v>
      </c>
      <c r="M119" s="314">
        <v>0</v>
      </c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  <c r="AQ119" s="20"/>
      <c r="AR119" s="20"/>
      <c r="AS119" s="20"/>
      <c r="AT119" s="20"/>
      <c r="AU119" s="20"/>
      <c r="AV119" s="20"/>
      <c r="AW119" s="20"/>
      <c r="AX119" s="20"/>
      <c r="AY119" s="20"/>
      <c r="AZ119" s="20"/>
      <c r="BA119" s="20"/>
      <c r="BB119" s="20"/>
      <c r="BC119" s="20"/>
      <c r="BD119" s="20"/>
      <c r="BE119" s="20"/>
      <c r="BF119" s="20"/>
      <c r="BG119" s="20"/>
      <c r="BH119" s="20"/>
      <c r="BI119" s="20"/>
      <c r="BJ119" s="20"/>
      <c r="BK119" s="20"/>
      <c r="BL119" s="20"/>
      <c r="BM119" s="20"/>
      <c r="BN119" s="20"/>
      <c r="BO119" s="20"/>
      <c r="BP119" s="20"/>
      <c r="BQ119" s="20"/>
      <c r="BR119" s="20"/>
      <c r="BS119" s="20"/>
      <c r="BT119" s="20"/>
      <c r="BU119" s="20"/>
      <c r="BV119" s="20"/>
      <c r="BW119" s="20"/>
      <c r="BX119" s="20"/>
      <c r="BY119" s="20"/>
      <c r="BZ119" s="20"/>
      <c r="CA119" s="20"/>
      <c r="CB119" s="20"/>
    </row>
    <row r="120" spans="1:80" x14ac:dyDescent="0.25">
      <c r="A120" s="373" t="s">
        <v>424</v>
      </c>
      <c r="B120" s="312">
        <v>0</v>
      </c>
      <c r="C120" s="312">
        <v>0</v>
      </c>
      <c r="D120" s="312">
        <v>0</v>
      </c>
      <c r="E120" s="312">
        <v>0</v>
      </c>
      <c r="F120" s="312">
        <v>0</v>
      </c>
      <c r="G120" s="312">
        <v>0</v>
      </c>
      <c r="H120" s="312">
        <v>0</v>
      </c>
      <c r="I120" s="312">
        <v>0</v>
      </c>
      <c r="J120" s="312">
        <v>0</v>
      </c>
      <c r="K120" s="313">
        <v>0</v>
      </c>
      <c r="L120" s="314">
        <v>0</v>
      </c>
      <c r="M120" s="314">
        <v>0</v>
      </c>
    </row>
    <row r="121" spans="1:80" s="53" customFormat="1" x14ac:dyDescent="0.25">
      <c r="A121" s="311" t="s">
        <v>65</v>
      </c>
      <c r="B121" s="312">
        <v>1</v>
      </c>
      <c r="C121" s="312">
        <v>5.6</v>
      </c>
      <c r="D121" s="312">
        <v>0</v>
      </c>
      <c r="E121" s="312">
        <v>0</v>
      </c>
      <c r="F121" s="312">
        <v>1</v>
      </c>
      <c r="G121" s="312">
        <v>0</v>
      </c>
      <c r="H121" s="312">
        <v>0</v>
      </c>
      <c r="I121" s="312">
        <v>1</v>
      </c>
      <c r="J121" s="312">
        <v>0</v>
      </c>
      <c r="K121" s="313">
        <v>3</v>
      </c>
      <c r="L121" s="314">
        <v>11.6</v>
      </c>
      <c r="M121" s="314">
        <v>1.1599999999999999</v>
      </c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  <c r="AQ121" s="20"/>
      <c r="AR121" s="20"/>
      <c r="AS121" s="20"/>
      <c r="AT121" s="20"/>
      <c r="AU121" s="20"/>
      <c r="AV121" s="20"/>
      <c r="AW121" s="20"/>
      <c r="AX121" s="20"/>
      <c r="AY121" s="20"/>
      <c r="AZ121" s="20"/>
      <c r="BA121" s="20"/>
      <c r="BB121" s="20"/>
      <c r="BC121" s="20"/>
      <c r="BD121" s="20"/>
      <c r="BE121" s="20"/>
      <c r="BF121" s="20"/>
      <c r="BG121" s="20"/>
      <c r="BH121" s="20"/>
      <c r="BI121" s="20"/>
      <c r="BJ121" s="20"/>
      <c r="BK121" s="20"/>
      <c r="BL121" s="20"/>
      <c r="BM121" s="20"/>
      <c r="BN121" s="20"/>
      <c r="BO121" s="20"/>
      <c r="BP121" s="20"/>
      <c r="BQ121" s="20"/>
      <c r="BR121" s="20"/>
      <c r="BS121" s="20"/>
      <c r="BT121" s="20"/>
      <c r="BU121" s="20"/>
      <c r="BV121" s="20"/>
      <c r="BW121" s="20"/>
      <c r="BX121" s="20"/>
      <c r="BY121" s="20"/>
      <c r="BZ121" s="20"/>
      <c r="CA121" s="20"/>
      <c r="CB121" s="20"/>
    </row>
    <row r="122" spans="1:80" x14ac:dyDescent="0.25">
      <c r="A122" s="311" t="s">
        <v>28</v>
      </c>
      <c r="B122" s="312">
        <v>11</v>
      </c>
      <c r="C122" s="312">
        <v>9</v>
      </c>
      <c r="D122" s="312">
        <v>22.1</v>
      </c>
      <c r="E122" s="312">
        <v>9.9</v>
      </c>
      <c r="F122" s="312">
        <v>8</v>
      </c>
      <c r="G122" s="312">
        <v>13.1</v>
      </c>
      <c r="H122" s="312">
        <v>15.9</v>
      </c>
      <c r="I122" s="312">
        <v>6.51</v>
      </c>
      <c r="J122" s="312">
        <v>13.6</v>
      </c>
      <c r="K122" s="313">
        <v>15</v>
      </c>
      <c r="L122" s="314">
        <v>124.11</v>
      </c>
      <c r="M122" s="314">
        <v>12.411</v>
      </c>
    </row>
    <row r="123" spans="1:80" x14ac:dyDescent="0.25">
      <c r="A123" s="311" t="s">
        <v>55</v>
      </c>
      <c r="B123" s="312">
        <v>16.2</v>
      </c>
      <c r="C123" s="312">
        <v>8.5</v>
      </c>
      <c r="D123" s="312">
        <v>3</v>
      </c>
      <c r="E123" s="312">
        <v>10.83</v>
      </c>
      <c r="F123" s="312">
        <v>16.5</v>
      </c>
      <c r="G123" s="312">
        <v>11.8</v>
      </c>
      <c r="H123" s="312">
        <v>7.5</v>
      </c>
      <c r="I123" s="312">
        <v>11.1</v>
      </c>
      <c r="J123" s="312">
        <v>3.6</v>
      </c>
      <c r="K123" s="313">
        <v>12.5</v>
      </c>
      <c r="L123" s="314">
        <v>101.53</v>
      </c>
      <c r="M123" s="314">
        <v>10.153</v>
      </c>
    </row>
    <row r="124" spans="1:80" x14ac:dyDescent="0.25">
      <c r="A124" s="311" t="s">
        <v>105</v>
      </c>
      <c r="B124" s="312">
        <v>0</v>
      </c>
      <c r="C124" s="312">
        <v>96.9</v>
      </c>
      <c r="D124" s="312">
        <v>0</v>
      </c>
      <c r="E124" s="312">
        <v>96.9</v>
      </c>
      <c r="F124" s="312">
        <v>0</v>
      </c>
      <c r="G124" s="312">
        <v>96.9</v>
      </c>
      <c r="H124" s="312">
        <v>0</v>
      </c>
      <c r="I124" s="312">
        <v>96.9</v>
      </c>
      <c r="J124" s="312">
        <v>0</v>
      </c>
      <c r="K124" s="313">
        <v>96.9</v>
      </c>
      <c r="L124" s="314">
        <v>484.5</v>
      </c>
      <c r="M124" s="314">
        <v>48.45</v>
      </c>
    </row>
    <row r="125" spans="1:80" s="53" customFormat="1" x14ac:dyDescent="0.25">
      <c r="A125" s="311" t="s">
        <v>393</v>
      </c>
      <c r="B125" s="312">
        <v>0</v>
      </c>
      <c r="C125" s="312">
        <v>40.799999999999997</v>
      </c>
      <c r="D125" s="312">
        <v>0</v>
      </c>
      <c r="E125" s="312">
        <v>0</v>
      </c>
      <c r="F125" s="312">
        <v>40.799999999999997</v>
      </c>
      <c r="G125" s="312">
        <v>0</v>
      </c>
      <c r="H125" s="312">
        <v>40.799999999999997</v>
      </c>
      <c r="I125" s="312">
        <v>0</v>
      </c>
      <c r="J125" s="312">
        <v>0</v>
      </c>
      <c r="K125" s="313">
        <v>0</v>
      </c>
      <c r="L125" s="314">
        <v>122.4</v>
      </c>
      <c r="M125" s="314">
        <v>12.24</v>
      </c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  <c r="AQ125" s="20"/>
      <c r="AR125" s="20"/>
      <c r="AS125" s="20"/>
      <c r="AT125" s="20"/>
      <c r="AU125" s="20"/>
      <c r="AV125" s="20"/>
      <c r="AW125" s="20"/>
      <c r="AX125" s="20"/>
      <c r="AY125" s="20"/>
      <c r="AZ125" s="20"/>
      <c r="BA125" s="20"/>
      <c r="BB125" s="20"/>
      <c r="BC125" s="20"/>
      <c r="BD125" s="20"/>
      <c r="BE125" s="20"/>
      <c r="BF125" s="20"/>
      <c r="BG125" s="20"/>
      <c r="BH125" s="20"/>
      <c r="BI125" s="20"/>
      <c r="BJ125" s="20"/>
      <c r="BK125" s="20"/>
      <c r="BL125" s="20"/>
      <c r="BM125" s="20"/>
      <c r="BN125" s="20"/>
      <c r="BO125" s="20"/>
      <c r="BP125" s="20"/>
      <c r="BQ125" s="20"/>
      <c r="BR125" s="20"/>
      <c r="BS125" s="20"/>
      <c r="BT125" s="20"/>
      <c r="BU125" s="20"/>
      <c r="BV125" s="20"/>
      <c r="BW125" s="20"/>
      <c r="BX125" s="20"/>
      <c r="BY125" s="20"/>
      <c r="BZ125" s="20"/>
      <c r="CA125" s="20"/>
      <c r="CB125" s="20"/>
    </row>
    <row r="126" spans="1:80" x14ac:dyDescent="0.25">
      <c r="A126" s="315" t="s">
        <v>421</v>
      </c>
      <c r="B126" s="312">
        <v>0</v>
      </c>
      <c r="C126" s="312">
        <v>0</v>
      </c>
      <c r="D126" s="312">
        <v>0</v>
      </c>
      <c r="E126" s="312">
        <v>0</v>
      </c>
      <c r="F126" s="312">
        <v>0</v>
      </c>
      <c r="G126" s="312">
        <v>0</v>
      </c>
      <c r="H126" s="312">
        <v>0</v>
      </c>
      <c r="I126" s="312">
        <v>0</v>
      </c>
      <c r="J126" s="312">
        <v>0</v>
      </c>
      <c r="K126" s="313">
        <v>0</v>
      </c>
      <c r="L126" s="314">
        <v>0</v>
      </c>
      <c r="M126" s="314">
        <v>0</v>
      </c>
    </row>
    <row r="127" spans="1:80" x14ac:dyDescent="0.25">
      <c r="A127" s="311" t="s">
        <v>395</v>
      </c>
      <c r="B127" s="312">
        <v>0</v>
      </c>
      <c r="C127" s="312">
        <v>5.0999999999999996</v>
      </c>
      <c r="D127" s="312">
        <v>0</v>
      </c>
      <c r="E127" s="312">
        <v>0</v>
      </c>
      <c r="F127" s="312">
        <v>0</v>
      </c>
      <c r="G127" s="312">
        <v>0</v>
      </c>
      <c r="H127" s="312">
        <v>5.0999999999999996</v>
      </c>
      <c r="I127" s="312">
        <v>0</v>
      </c>
      <c r="J127" s="312">
        <v>0</v>
      </c>
      <c r="K127" s="313">
        <v>0</v>
      </c>
      <c r="L127" s="314">
        <v>10.199999999999999</v>
      </c>
      <c r="M127" s="314">
        <v>1.02</v>
      </c>
    </row>
    <row r="128" spans="1:80" s="53" customFormat="1" x14ac:dyDescent="0.25">
      <c r="A128" s="311" t="s">
        <v>396</v>
      </c>
      <c r="B128" s="312">
        <v>0</v>
      </c>
      <c r="C128" s="312">
        <v>0</v>
      </c>
      <c r="D128" s="312">
        <v>0</v>
      </c>
      <c r="E128" s="312">
        <v>0</v>
      </c>
      <c r="F128" s="312">
        <v>0</v>
      </c>
      <c r="G128" s="312">
        <v>0</v>
      </c>
      <c r="H128" s="312">
        <v>0</v>
      </c>
      <c r="I128" s="312">
        <v>0</v>
      </c>
      <c r="J128" s="312">
        <v>0</v>
      </c>
      <c r="K128" s="313">
        <v>0</v>
      </c>
      <c r="L128" s="314">
        <v>0</v>
      </c>
      <c r="M128" s="314">
        <v>0</v>
      </c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  <c r="AQ128" s="20"/>
      <c r="AR128" s="20"/>
      <c r="AS128" s="20"/>
      <c r="AT128" s="20"/>
      <c r="AU128" s="20"/>
      <c r="AV128" s="20"/>
      <c r="AW128" s="20"/>
      <c r="AX128" s="20"/>
      <c r="AY128" s="20"/>
      <c r="AZ128" s="20"/>
      <c r="BA128" s="20"/>
      <c r="BB128" s="20"/>
      <c r="BC128" s="20"/>
      <c r="BD128" s="20"/>
      <c r="BE128" s="20"/>
      <c r="BF128" s="20"/>
      <c r="BG128" s="20"/>
      <c r="BH128" s="20"/>
      <c r="BI128" s="20"/>
      <c r="BJ128" s="20"/>
      <c r="BK128" s="20"/>
      <c r="BL128" s="20"/>
      <c r="BM128" s="20"/>
      <c r="BN128" s="20"/>
      <c r="BO128" s="20"/>
      <c r="BP128" s="20"/>
      <c r="BQ128" s="20"/>
      <c r="BR128" s="20"/>
      <c r="BS128" s="20"/>
      <c r="BT128" s="20"/>
      <c r="BU128" s="20"/>
      <c r="BV128" s="20"/>
      <c r="BW128" s="20"/>
      <c r="BX128" s="20"/>
      <c r="BY128" s="20"/>
      <c r="BZ128" s="20"/>
      <c r="CA128" s="20"/>
      <c r="CB128" s="20"/>
    </row>
    <row r="129" spans="1:80" s="53" customFormat="1" x14ac:dyDescent="0.25">
      <c r="A129" s="311" t="s">
        <v>40</v>
      </c>
      <c r="B129" s="312">
        <v>125</v>
      </c>
      <c r="C129" s="312">
        <v>0</v>
      </c>
      <c r="D129" s="312">
        <v>125</v>
      </c>
      <c r="E129" s="312">
        <v>0</v>
      </c>
      <c r="F129" s="312">
        <v>125</v>
      </c>
      <c r="G129" s="312">
        <v>0</v>
      </c>
      <c r="H129" s="312">
        <v>125</v>
      </c>
      <c r="I129" s="312">
        <v>0</v>
      </c>
      <c r="J129" s="312">
        <v>125</v>
      </c>
      <c r="K129" s="313">
        <v>0</v>
      </c>
      <c r="L129" s="314">
        <v>625</v>
      </c>
      <c r="M129" s="314">
        <v>62.5</v>
      </c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  <c r="AQ129" s="20"/>
      <c r="AR129" s="20"/>
      <c r="AS129" s="20"/>
      <c r="AT129" s="20"/>
      <c r="AU129" s="20"/>
      <c r="AV129" s="20"/>
      <c r="AW129" s="20"/>
      <c r="AX129" s="20"/>
      <c r="AY129" s="20"/>
      <c r="AZ129" s="20"/>
      <c r="BA129" s="20"/>
      <c r="BB129" s="20"/>
      <c r="BC129" s="20"/>
      <c r="BD129" s="20"/>
      <c r="BE129" s="20"/>
      <c r="BF129" s="20"/>
      <c r="BG129" s="20"/>
      <c r="BH129" s="20"/>
      <c r="BI129" s="20"/>
      <c r="BJ129" s="20"/>
      <c r="BK129" s="20"/>
      <c r="BL129" s="20"/>
      <c r="BM129" s="20"/>
      <c r="BN129" s="20"/>
      <c r="BO129" s="20"/>
      <c r="BP129" s="20"/>
      <c r="BQ129" s="20"/>
      <c r="BR129" s="20"/>
      <c r="BS129" s="20"/>
      <c r="BT129" s="20"/>
      <c r="BU129" s="20"/>
      <c r="BV129" s="20"/>
      <c r="BW129" s="20"/>
      <c r="BX129" s="20"/>
      <c r="BY129" s="20"/>
      <c r="BZ129" s="20"/>
      <c r="CA129" s="20"/>
      <c r="CB129" s="20"/>
    </row>
    <row r="130" spans="1:80" s="53" customFormat="1" x14ac:dyDescent="0.25">
      <c r="A130" s="311" t="s">
        <v>397</v>
      </c>
      <c r="B130" s="312">
        <v>0</v>
      </c>
      <c r="C130" s="312">
        <v>0</v>
      </c>
      <c r="D130" s="312">
        <v>0</v>
      </c>
      <c r="E130" s="312">
        <v>0</v>
      </c>
      <c r="F130" s="312">
        <v>0</v>
      </c>
      <c r="G130" s="312">
        <v>0</v>
      </c>
      <c r="H130" s="312">
        <v>0</v>
      </c>
      <c r="I130" s="312">
        <v>0</v>
      </c>
      <c r="J130" s="312">
        <v>0</v>
      </c>
      <c r="K130" s="313">
        <v>0</v>
      </c>
      <c r="L130" s="314">
        <v>0</v>
      </c>
      <c r="M130" s="314">
        <v>0</v>
      </c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  <c r="AQ130" s="20"/>
      <c r="AR130" s="20"/>
      <c r="AS130" s="20"/>
      <c r="AT130" s="20"/>
      <c r="AU130" s="20"/>
      <c r="AV130" s="20"/>
      <c r="AW130" s="20"/>
      <c r="AX130" s="20"/>
      <c r="AY130" s="20"/>
      <c r="AZ130" s="20"/>
      <c r="BA130" s="20"/>
      <c r="BB130" s="20"/>
      <c r="BC130" s="20"/>
      <c r="BD130" s="20"/>
      <c r="BE130" s="20"/>
      <c r="BF130" s="20"/>
      <c r="BG130" s="20"/>
      <c r="BH130" s="20"/>
      <c r="BI130" s="20"/>
      <c r="BJ130" s="20"/>
      <c r="BK130" s="20"/>
      <c r="BL130" s="20"/>
      <c r="BM130" s="20"/>
      <c r="BN130" s="20"/>
      <c r="BO130" s="20"/>
      <c r="BP130" s="20"/>
      <c r="BQ130" s="20"/>
      <c r="BR130" s="20"/>
      <c r="BS130" s="20"/>
      <c r="BT130" s="20"/>
      <c r="BU130" s="20"/>
      <c r="BV130" s="20"/>
      <c r="BW130" s="20"/>
      <c r="BX130" s="20"/>
      <c r="BY130" s="20"/>
      <c r="BZ130" s="20"/>
      <c r="CA130" s="20"/>
      <c r="CB130" s="20"/>
    </row>
    <row r="131" spans="1:80" s="53" customFormat="1" x14ac:dyDescent="0.25">
      <c r="A131" s="311" t="s">
        <v>398</v>
      </c>
      <c r="B131" s="312">
        <v>0</v>
      </c>
      <c r="C131" s="312">
        <v>0</v>
      </c>
      <c r="D131" s="312">
        <v>18.36</v>
      </c>
      <c r="E131" s="312">
        <v>0</v>
      </c>
      <c r="F131" s="312">
        <v>0</v>
      </c>
      <c r="G131" s="312">
        <v>0</v>
      </c>
      <c r="H131" s="312">
        <v>0</v>
      </c>
      <c r="I131" s="312">
        <v>0</v>
      </c>
      <c r="J131" s="312">
        <v>0</v>
      </c>
      <c r="K131" s="313">
        <v>18.36</v>
      </c>
      <c r="L131" s="314">
        <v>36.72</v>
      </c>
      <c r="M131" s="314">
        <v>3.6720000000000002</v>
      </c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  <c r="AP131" s="20"/>
      <c r="AQ131" s="20"/>
      <c r="AR131" s="20"/>
      <c r="AS131" s="20"/>
      <c r="AT131" s="20"/>
      <c r="AU131" s="20"/>
      <c r="AV131" s="20"/>
      <c r="AW131" s="20"/>
      <c r="AX131" s="20"/>
      <c r="AY131" s="20"/>
      <c r="AZ131" s="20"/>
      <c r="BA131" s="20"/>
      <c r="BB131" s="20"/>
      <c r="BC131" s="20"/>
      <c r="BD131" s="20"/>
      <c r="BE131" s="20"/>
      <c r="BF131" s="20"/>
      <c r="BG131" s="20"/>
      <c r="BH131" s="20"/>
      <c r="BI131" s="20"/>
      <c r="BJ131" s="20"/>
      <c r="BK131" s="20"/>
      <c r="BL131" s="20"/>
      <c r="BM131" s="20"/>
      <c r="BN131" s="20"/>
      <c r="BO131" s="20"/>
      <c r="BP131" s="20"/>
      <c r="BQ131" s="20"/>
      <c r="BR131" s="20"/>
      <c r="BS131" s="20"/>
      <c r="BT131" s="20"/>
      <c r="BU131" s="20"/>
      <c r="BV131" s="20"/>
      <c r="BW131" s="20"/>
      <c r="BX131" s="20"/>
      <c r="BY131" s="20"/>
      <c r="BZ131" s="20"/>
      <c r="CA131" s="20"/>
      <c r="CB131" s="20"/>
    </row>
    <row r="132" spans="1:80" x14ac:dyDescent="0.25">
      <c r="A132" s="311" t="s">
        <v>399</v>
      </c>
      <c r="B132" s="312">
        <v>0</v>
      </c>
      <c r="C132" s="312">
        <v>0</v>
      </c>
      <c r="D132" s="312">
        <v>0</v>
      </c>
      <c r="E132" s="312">
        <v>0</v>
      </c>
      <c r="F132" s="312">
        <v>0</v>
      </c>
      <c r="G132" s="312">
        <v>0</v>
      </c>
      <c r="H132" s="312">
        <v>0</v>
      </c>
      <c r="I132" s="312">
        <v>15.3</v>
      </c>
      <c r="J132" s="312">
        <v>0</v>
      </c>
      <c r="K132" s="313">
        <v>0</v>
      </c>
      <c r="L132" s="314">
        <v>15.3</v>
      </c>
      <c r="M132" s="314">
        <v>1.53</v>
      </c>
    </row>
    <row r="133" spans="1:80" x14ac:dyDescent="0.25">
      <c r="A133" s="311" t="s">
        <v>135</v>
      </c>
      <c r="B133" s="312">
        <v>0</v>
      </c>
      <c r="C133" s="312">
        <v>20</v>
      </c>
      <c r="D133" s="312">
        <v>0</v>
      </c>
      <c r="E133" s="312">
        <v>20</v>
      </c>
      <c r="F133" s="312">
        <v>0</v>
      </c>
      <c r="G133" s="312">
        <v>0</v>
      </c>
      <c r="H133" s="312">
        <v>20</v>
      </c>
      <c r="I133" s="312">
        <v>0</v>
      </c>
      <c r="J133" s="312">
        <v>20</v>
      </c>
      <c r="K133" s="313">
        <v>0</v>
      </c>
      <c r="L133" s="314">
        <v>80</v>
      </c>
      <c r="M133" s="314">
        <v>8</v>
      </c>
    </row>
    <row r="134" spans="1:80" s="53" customFormat="1" x14ac:dyDescent="0.25">
      <c r="A134" s="311" t="s">
        <v>400</v>
      </c>
      <c r="B134" s="312">
        <v>3</v>
      </c>
      <c r="C134" s="312">
        <v>0</v>
      </c>
      <c r="D134" s="312">
        <v>0</v>
      </c>
      <c r="E134" s="312">
        <v>0</v>
      </c>
      <c r="F134" s="312">
        <v>0</v>
      </c>
      <c r="G134" s="312">
        <v>0</v>
      </c>
      <c r="H134" s="312">
        <v>0</v>
      </c>
      <c r="I134" s="312">
        <v>2.7</v>
      </c>
      <c r="J134" s="312">
        <v>0</v>
      </c>
      <c r="K134" s="313">
        <v>0</v>
      </c>
      <c r="L134" s="314">
        <v>5.7</v>
      </c>
      <c r="M134" s="314">
        <v>0.56999999999999995</v>
      </c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  <c r="AP134" s="20"/>
      <c r="AQ134" s="20"/>
      <c r="AR134" s="20"/>
      <c r="AS134" s="20"/>
      <c r="AT134" s="20"/>
      <c r="AU134" s="20"/>
      <c r="AV134" s="20"/>
      <c r="AW134" s="20"/>
      <c r="AX134" s="20"/>
      <c r="AY134" s="20"/>
      <c r="AZ134" s="20"/>
      <c r="BA134" s="20"/>
      <c r="BB134" s="20"/>
      <c r="BC134" s="20"/>
      <c r="BD134" s="20"/>
      <c r="BE134" s="20"/>
      <c r="BF134" s="20"/>
      <c r="BG134" s="20"/>
      <c r="BH134" s="20"/>
      <c r="BI134" s="20"/>
      <c r="BJ134" s="20"/>
      <c r="BK134" s="20"/>
      <c r="BL134" s="20"/>
      <c r="BM134" s="20"/>
      <c r="BN134" s="20"/>
      <c r="BO134" s="20"/>
      <c r="BP134" s="20"/>
      <c r="BQ134" s="20"/>
      <c r="BR134" s="20"/>
      <c r="BS134" s="20"/>
      <c r="BT134" s="20"/>
      <c r="BU134" s="20"/>
      <c r="BV134" s="20"/>
      <c r="BW134" s="20"/>
      <c r="BX134" s="20"/>
      <c r="BY134" s="20"/>
      <c r="BZ134" s="20"/>
      <c r="CA134" s="20"/>
      <c r="CB134" s="20"/>
    </row>
    <row r="135" spans="1:80" x14ac:dyDescent="0.25">
      <c r="A135" s="311" t="s">
        <v>24</v>
      </c>
      <c r="B135" s="312">
        <v>100</v>
      </c>
      <c r="C135" s="312">
        <v>333.77</v>
      </c>
      <c r="D135" s="312">
        <v>148</v>
      </c>
      <c r="E135" s="312">
        <v>178</v>
      </c>
      <c r="F135" s="312">
        <v>293.89999999999998</v>
      </c>
      <c r="G135" s="312">
        <v>152.5</v>
      </c>
      <c r="H135" s="312">
        <v>293.89999999999998</v>
      </c>
      <c r="I135" s="312">
        <v>171.11</v>
      </c>
      <c r="J135" s="312">
        <v>219.87</v>
      </c>
      <c r="K135" s="313">
        <v>333.9</v>
      </c>
      <c r="L135" s="314">
        <v>2224.9499999999998</v>
      </c>
      <c r="M135" s="314">
        <v>222.495</v>
      </c>
    </row>
    <row r="136" spans="1:80" x14ac:dyDescent="0.25">
      <c r="A136" s="311" t="s">
        <v>193</v>
      </c>
      <c r="B136" s="312">
        <v>0</v>
      </c>
      <c r="C136" s="312">
        <v>0</v>
      </c>
      <c r="D136" s="312">
        <v>0</v>
      </c>
      <c r="E136" s="312">
        <v>114</v>
      </c>
      <c r="F136" s="312">
        <v>0</v>
      </c>
      <c r="G136" s="312">
        <v>0</v>
      </c>
      <c r="H136" s="312">
        <v>0</v>
      </c>
      <c r="I136" s="312">
        <v>0</v>
      </c>
      <c r="J136" s="312">
        <v>114</v>
      </c>
      <c r="K136" s="313">
        <v>0</v>
      </c>
      <c r="L136" s="314">
        <v>228</v>
      </c>
      <c r="M136" s="314">
        <v>22.8</v>
      </c>
    </row>
    <row r="137" spans="1:80" s="53" customFormat="1" x14ac:dyDescent="0.25">
      <c r="A137" s="311" t="s">
        <v>163</v>
      </c>
      <c r="B137" s="312">
        <v>0</v>
      </c>
      <c r="C137" s="312">
        <v>0</v>
      </c>
      <c r="D137" s="312">
        <v>114</v>
      </c>
      <c r="E137" s="312">
        <v>0</v>
      </c>
      <c r="F137" s="312">
        <v>0</v>
      </c>
      <c r="G137" s="312">
        <v>114</v>
      </c>
      <c r="H137" s="312">
        <v>0</v>
      </c>
      <c r="I137" s="312">
        <v>0</v>
      </c>
      <c r="J137" s="312">
        <v>0</v>
      </c>
      <c r="K137" s="313">
        <v>0</v>
      </c>
      <c r="L137" s="314">
        <v>228</v>
      </c>
      <c r="M137" s="314">
        <v>22.8</v>
      </c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  <c r="AP137" s="20"/>
      <c r="AQ137" s="20"/>
      <c r="AR137" s="20"/>
      <c r="AS137" s="20"/>
      <c r="AT137" s="20"/>
      <c r="AU137" s="20"/>
      <c r="AV137" s="20"/>
      <c r="AW137" s="20"/>
      <c r="AX137" s="20"/>
      <c r="AY137" s="20"/>
      <c r="AZ137" s="20"/>
      <c r="BA137" s="20"/>
      <c r="BB137" s="20"/>
      <c r="BC137" s="20"/>
      <c r="BD137" s="20"/>
      <c r="BE137" s="20"/>
      <c r="BF137" s="20"/>
      <c r="BG137" s="20"/>
      <c r="BH137" s="20"/>
      <c r="BI137" s="20"/>
      <c r="BJ137" s="20"/>
      <c r="BK137" s="20"/>
      <c r="BL137" s="20"/>
      <c r="BM137" s="20"/>
      <c r="BN137" s="20"/>
      <c r="BO137" s="20"/>
      <c r="BP137" s="20"/>
      <c r="BQ137" s="20"/>
      <c r="BR137" s="20"/>
      <c r="BS137" s="20"/>
      <c r="BT137" s="20"/>
      <c r="BU137" s="20"/>
      <c r="BV137" s="20"/>
      <c r="BW137" s="20"/>
      <c r="BX137" s="20"/>
      <c r="BY137" s="20"/>
      <c r="BZ137" s="20"/>
      <c r="CA137" s="20"/>
      <c r="CB137" s="20"/>
    </row>
    <row r="138" spans="1:80" s="53" customFormat="1" x14ac:dyDescent="0.25">
      <c r="A138" s="311" t="s">
        <v>82</v>
      </c>
      <c r="B138" s="312">
        <v>114</v>
      </c>
      <c r="C138" s="312">
        <v>0</v>
      </c>
      <c r="D138" s="312">
        <v>0</v>
      </c>
      <c r="E138" s="312">
        <v>0</v>
      </c>
      <c r="F138" s="312">
        <v>0</v>
      </c>
      <c r="G138" s="312">
        <v>0</v>
      </c>
      <c r="H138" s="312">
        <v>0</v>
      </c>
      <c r="I138" s="312">
        <v>114</v>
      </c>
      <c r="J138" s="312">
        <v>0</v>
      </c>
      <c r="K138" s="313">
        <v>0</v>
      </c>
      <c r="L138" s="314">
        <v>228</v>
      </c>
      <c r="M138" s="314">
        <v>22.8</v>
      </c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</row>
    <row r="139" spans="1:80" s="53" customFormat="1" x14ac:dyDescent="0.25">
      <c r="A139" s="311" t="s">
        <v>401</v>
      </c>
      <c r="B139" s="312">
        <v>0</v>
      </c>
      <c r="C139" s="312">
        <v>0</v>
      </c>
      <c r="D139" s="312">
        <v>0</v>
      </c>
      <c r="E139" s="312">
        <v>0</v>
      </c>
      <c r="F139" s="312">
        <v>0</v>
      </c>
      <c r="G139" s="312">
        <v>0</v>
      </c>
      <c r="H139" s="312">
        <v>0</v>
      </c>
      <c r="I139" s="312">
        <v>0</v>
      </c>
      <c r="J139" s="312">
        <v>0</v>
      </c>
      <c r="K139" s="313">
        <v>0</v>
      </c>
      <c r="L139" s="314">
        <v>0</v>
      </c>
      <c r="M139" s="314">
        <v>0</v>
      </c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  <c r="AP139" s="20"/>
      <c r="AQ139" s="20"/>
      <c r="AR139" s="20"/>
      <c r="AS139" s="20"/>
      <c r="AT139" s="20"/>
      <c r="AU139" s="20"/>
      <c r="AV139" s="20"/>
      <c r="AW139" s="20"/>
      <c r="AX139" s="20"/>
      <c r="AY139" s="20"/>
      <c r="AZ139" s="20"/>
      <c r="BA139" s="20"/>
      <c r="BB139" s="20"/>
      <c r="BC139" s="20"/>
      <c r="BD139" s="20"/>
      <c r="BE139" s="20"/>
      <c r="BF139" s="20"/>
      <c r="BG139" s="20"/>
      <c r="BH139" s="20"/>
      <c r="BI139" s="20"/>
      <c r="BJ139" s="20"/>
      <c r="BK139" s="20"/>
      <c r="BL139" s="20"/>
      <c r="BM139" s="20"/>
      <c r="BN139" s="20"/>
      <c r="BO139" s="20"/>
      <c r="BP139" s="20"/>
      <c r="BQ139" s="20"/>
      <c r="BR139" s="20"/>
      <c r="BS139" s="20"/>
      <c r="BT139" s="20"/>
      <c r="BU139" s="20"/>
      <c r="BV139" s="20"/>
      <c r="BW139" s="20"/>
      <c r="BX139" s="20"/>
      <c r="BY139" s="20"/>
      <c r="BZ139" s="20"/>
      <c r="CA139" s="20"/>
      <c r="CB139" s="20"/>
    </row>
    <row r="140" spans="1:80" s="53" customFormat="1" x14ac:dyDescent="0.25">
      <c r="A140" s="311" t="s">
        <v>116</v>
      </c>
      <c r="B140" s="312">
        <v>0</v>
      </c>
      <c r="C140" s="312">
        <v>20.28</v>
      </c>
      <c r="D140" s="312">
        <v>6</v>
      </c>
      <c r="E140" s="312">
        <v>8.9</v>
      </c>
      <c r="F140" s="312">
        <v>14.2</v>
      </c>
      <c r="G140" s="312">
        <v>5</v>
      </c>
      <c r="H140" s="312">
        <v>8.9</v>
      </c>
      <c r="I140" s="312">
        <v>5</v>
      </c>
      <c r="J140" s="312">
        <v>14.28</v>
      </c>
      <c r="K140" s="313">
        <v>6</v>
      </c>
      <c r="L140" s="314">
        <v>88.56</v>
      </c>
      <c r="M140" s="314">
        <v>8.8559999999999999</v>
      </c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20"/>
      <c r="AY140" s="20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20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20"/>
      <c r="CA140" s="20"/>
      <c r="CB140" s="20"/>
    </row>
    <row r="141" spans="1:80" x14ac:dyDescent="0.25">
      <c r="A141" s="311" t="s">
        <v>133</v>
      </c>
      <c r="B141" s="312">
        <v>0</v>
      </c>
      <c r="C141" s="312">
        <v>109.28</v>
      </c>
      <c r="D141" s="312">
        <v>0</v>
      </c>
      <c r="E141" s="312">
        <v>98.8</v>
      </c>
      <c r="F141" s="312">
        <v>0</v>
      </c>
      <c r="G141" s="312">
        <v>0</v>
      </c>
      <c r="H141" s="312">
        <v>98.8</v>
      </c>
      <c r="I141" s="312">
        <v>0</v>
      </c>
      <c r="J141" s="312">
        <v>109.28</v>
      </c>
      <c r="K141" s="313">
        <v>0</v>
      </c>
      <c r="L141" s="314">
        <v>416.16</v>
      </c>
      <c r="M141" s="314">
        <v>41.616</v>
      </c>
    </row>
    <row r="142" spans="1:80" s="53" customFormat="1" x14ac:dyDescent="0.25">
      <c r="A142" s="311" t="s">
        <v>252</v>
      </c>
      <c r="B142" s="312">
        <v>0</v>
      </c>
      <c r="C142" s="312">
        <v>0</v>
      </c>
      <c r="D142" s="312">
        <v>0</v>
      </c>
      <c r="E142" s="312">
        <v>41.78</v>
      </c>
      <c r="F142" s="312">
        <v>0</v>
      </c>
      <c r="G142" s="312">
        <v>0</v>
      </c>
      <c r="H142" s="312">
        <v>0</v>
      </c>
      <c r="I142" s="312">
        <v>52</v>
      </c>
      <c r="J142" s="312">
        <v>0</v>
      </c>
      <c r="K142" s="313">
        <v>0</v>
      </c>
      <c r="L142" s="314">
        <v>93.78</v>
      </c>
      <c r="M142" s="314">
        <v>9.3780000000000001</v>
      </c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  <c r="AP142" s="20"/>
      <c r="AQ142" s="20"/>
      <c r="AR142" s="20"/>
      <c r="AS142" s="20"/>
      <c r="AT142" s="20"/>
      <c r="AU142" s="20"/>
      <c r="AV142" s="20"/>
      <c r="AW142" s="20"/>
      <c r="AX142" s="20"/>
      <c r="AY142" s="20"/>
      <c r="AZ142" s="20"/>
      <c r="BA142" s="20"/>
      <c r="BB142" s="20"/>
      <c r="BC142" s="20"/>
      <c r="BD142" s="20"/>
      <c r="BE142" s="20"/>
      <c r="BF142" s="20"/>
      <c r="BG142" s="20"/>
      <c r="BH142" s="20"/>
      <c r="BI142" s="20"/>
      <c r="BJ142" s="20"/>
      <c r="BK142" s="20"/>
      <c r="BL142" s="20"/>
      <c r="BM142" s="20"/>
      <c r="BN142" s="20"/>
      <c r="BO142" s="20"/>
      <c r="BP142" s="20"/>
      <c r="BQ142" s="20"/>
      <c r="BR142" s="20"/>
      <c r="BS142" s="20"/>
      <c r="BT142" s="20"/>
      <c r="BU142" s="20"/>
      <c r="BV142" s="20"/>
      <c r="BW142" s="20"/>
      <c r="BX142" s="20"/>
      <c r="BY142" s="20"/>
      <c r="BZ142" s="20"/>
      <c r="CA142" s="20"/>
      <c r="CB142" s="20"/>
    </row>
    <row r="143" spans="1:80" s="53" customFormat="1" x14ac:dyDescent="0.25">
      <c r="A143" s="311" t="s">
        <v>119</v>
      </c>
      <c r="B143" s="312">
        <v>48</v>
      </c>
      <c r="C143" s="312">
        <v>28</v>
      </c>
      <c r="D143" s="312">
        <v>17.100000000000001</v>
      </c>
      <c r="E143" s="312">
        <v>0</v>
      </c>
      <c r="F143" s="312">
        <v>0</v>
      </c>
      <c r="G143" s="312">
        <v>43</v>
      </c>
      <c r="H143" s="312">
        <v>17.100000000000001</v>
      </c>
      <c r="I143" s="312">
        <v>0</v>
      </c>
      <c r="J143" s="312">
        <v>69.099999999999994</v>
      </c>
      <c r="K143" s="313">
        <v>0</v>
      </c>
      <c r="L143" s="314">
        <v>222.3</v>
      </c>
      <c r="M143" s="314">
        <v>22.23</v>
      </c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</row>
    <row r="144" spans="1:80" x14ac:dyDescent="0.25">
      <c r="A144" s="311" t="s">
        <v>155</v>
      </c>
      <c r="B144" s="312">
        <v>87.68</v>
      </c>
      <c r="C144" s="312">
        <v>33.85</v>
      </c>
      <c r="D144" s="312">
        <v>80</v>
      </c>
      <c r="E144" s="312">
        <v>0</v>
      </c>
      <c r="F144" s="312">
        <v>127.22</v>
      </c>
      <c r="G144" s="312">
        <v>118.456</v>
      </c>
      <c r="H144" s="312">
        <v>73.900000000000006</v>
      </c>
      <c r="I144" s="312">
        <v>60.65</v>
      </c>
      <c r="J144" s="312">
        <v>0</v>
      </c>
      <c r="K144" s="313">
        <v>33.85</v>
      </c>
      <c r="L144" s="314">
        <v>615.60599999999999</v>
      </c>
      <c r="M144" s="314">
        <v>61.560600000000001</v>
      </c>
    </row>
    <row r="145" spans="1:80" x14ac:dyDescent="0.25">
      <c r="A145" s="311" t="s">
        <v>422</v>
      </c>
      <c r="B145" s="312">
        <v>0</v>
      </c>
      <c r="C145" s="312">
        <v>0</v>
      </c>
      <c r="D145" s="312">
        <v>0</v>
      </c>
      <c r="E145" s="312">
        <v>0</v>
      </c>
      <c r="F145" s="312">
        <v>0</v>
      </c>
      <c r="G145" s="312">
        <v>0</v>
      </c>
      <c r="H145" s="312">
        <v>0</v>
      </c>
      <c r="I145" s="312">
        <v>0</v>
      </c>
      <c r="J145" s="312">
        <v>0</v>
      </c>
      <c r="K145" s="313">
        <v>0</v>
      </c>
      <c r="L145" s="314">
        <v>0</v>
      </c>
      <c r="M145" s="314">
        <v>0</v>
      </c>
    </row>
    <row r="146" spans="1:80" x14ac:dyDescent="0.25">
      <c r="A146" s="311" t="s">
        <v>276</v>
      </c>
      <c r="B146" s="312">
        <v>0</v>
      </c>
      <c r="C146" s="312">
        <v>0</v>
      </c>
      <c r="D146" s="312">
        <v>0</v>
      </c>
      <c r="E146" s="312">
        <v>0</v>
      </c>
      <c r="F146" s="312">
        <v>0</v>
      </c>
      <c r="G146" s="312">
        <v>0</v>
      </c>
      <c r="H146" s="312">
        <v>0</v>
      </c>
      <c r="I146" s="312">
        <v>0</v>
      </c>
      <c r="J146" s="312">
        <v>0</v>
      </c>
      <c r="K146" s="313">
        <v>85.33</v>
      </c>
      <c r="L146" s="314">
        <v>85.33</v>
      </c>
      <c r="M146" s="314">
        <v>8.5329999999999995</v>
      </c>
    </row>
    <row r="147" spans="1:80" s="53" customFormat="1" x14ac:dyDescent="0.25">
      <c r="A147" s="311" t="s">
        <v>104</v>
      </c>
      <c r="B147" s="312">
        <v>0</v>
      </c>
      <c r="C147" s="312">
        <v>7.14</v>
      </c>
      <c r="D147" s="312">
        <v>0</v>
      </c>
      <c r="E147" s="312">
        <v>7.14</v>
      </c>
      <c r="F147" s="312">
        <v>0</v>
      </c>
      <c r="G147" s="312">
        <v>7.14</v>
      </c>
      <c r="H147" s="312">
        <v>0</v>
      </c>
      <c r="I147" s="312">
        <v>7.14</v>
      </c>
      <c r="J147" s="312">
        <v>0</v>
      </c>
      <c r="K147" s="313">
        <v>7.14</v>
      </c>
      <c r="L147" s="314">
        <v>35.700000000000003</v>
      </c>
      <c r="M147" s="314">
        <v>3.57</v>
      </c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20"/>
      <c r="AL147" s="20"/>
      <c r="AM147" s="20"/>
      <c r="AN147" s="20"/>
      <c r="AO147" s="20"/>
      <c r="AP147" s="20"/>
      <c r="AQ147" s="20"/>
      <c r="AR147" s="20"/>
      <c r="AS147" s="20"/>
      <c r="AT147" s="20"/>
      <c r="AU147" s="20"/>
      <c r="AV147" s="20"/>
      <c r="AW147" s="20"/>
      <c r="AX147" s="20"/>
      <c r="AY147" s="20"/>
      <c r="AZ147" s="20"/>
      <c r="BA147" s="20"/>
      <c r="BB147" s="20"/>
      <c r="BC147" s="20"/>
      <c r="BD147" s="20"/>
      <c r="BE147" s="20"/>
      <c r="BF147" s="20"/>
      <c r="BG147" s="20"/>
      <c r="BH147" s="20"/>
      <c r="BI147" s="20"/>
      <c r="BJ147" s="20"/>
      <c r="BK147" s="20"/>
      <c r="BL147" s="20"/>
      <c r="BM147" s="20"/>
      <c r="BN147" s="20"/>
      <c r="BO147" s="20"/>
      <c r="BP147" s="20"/>
      <c r="BQ147" s="20"/>
      <c r="BR147" s="20"/>
      <c r="BS147" s="20"/>
      <c r="BT147" s="20"/>
      <c r="BU147" s="20"/>
      <c r="BV147" s="20"/>
      <c r="BW147" s="20"/>
      <c r="BX147" s="20"/>
      <c r="BY147" s="20"/>
      <c r="BZ147" s="20"/>
      <c r="CA147" s="20"/>
      <c r="CB147" s="20"/>
    </row>
    <row r="148" spans="1:80" s="53" customFormat="1" ht="15.75" x14ac:dyDescent="0.25">
      <c r="A148" s="15" t="s">
        <v>403</v>
      </c>
      <c r="B148" s="312">
        <v>0</v>
      </c>
      <c r="C148" s="312">
        <v>0</v>
      </c>
      <c r="D148" s="312">
        <v>0</v>
      </c>
      <c r="E148" s="312">
        <v>0</v>
      </c>
      <c r="F148" s="312">
        <v>0</v>
      </c>
      <c r="G148" s="312">
        <v>0</v>
      </c>
      <c r="H148" s="312">
        <v>0</v>
      </c>
      <c r="I148" s="312">
        <v>0</v>
      </c>
      <c r="J148" s="312">
        <v>0</v>
      </c>
      <c r="K148" s="313">
        <v>0</v>
      </c>
      <c r="L148" s="314">
        <v>0</v>
      </c>
      <c r="M148" s="314">
        <v>0</v>
      </c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20"/>
      <c r="AL148" s="20"/>
      <c r="AM148" s="20"/>
      <c r="AN148" s="20"/>
      <c r="AO148" s="20"/>
      <c r="AP148" s="20"/>
      <c r="AQ148" s="20"/>
      <c r="AR148" s="20"/>
      <c r="AS148" s="20"/>
      <c r="AT148" s="20"/>
      <c r="AU148" s="20"/>
      <c r="AV148" s="20"/>
      <c r="AW148" s="20"/>
      <c r="AX148" s="20"/>
      <c r="AY148" s="20"/>
      <c r="AZ148" s="20"/>
      <c r="BA148" s="20"/>
      <c r="BB148" s="20"/>
      <c r="BC148" s="20"/>
      <c r="BD148" s="20"/>
      <c r="BE148" s="20"/>
      <c r="BF148" s="20"/>
      <c r="BG148" s="20"/>
      <c r="BH148" s="20"/>
      <c r="BI148" s="20"/>
      <c r="BJ148" s="20"/>
      <c r="BK148" s="20"/>
      <c r="BL148" s="20"/>
      <c r="BM148" s="20"/>
      <c r="BN148" s="20"/>
      <c r="BO148" s="20"/>
      <c r="BP148" s="20"/>
      <c r="BQ148" s="20"/>
      <c r="BR148" s="20"/>
      <c r="BS148" s="20"/>
      <c r="BT148" s="20"/>
      <c r="BU148" s="20"/>
      <c r="BV148" s="20"/>
      <c r="BW148" s="20"/>
      <c r="BX148" s="20"/>
      <c r="BY148" s="20"/>
      <c r="BZ148" s="20"/>
      <c r="CA148" s="20"/>
      <c r="CB148" s="20"/>
    </row>
    <row r="149" spans="1:80" s="53" customFormat="1" x14ac:dyDescent="0.25">
      <c r="A149" s="311" t="s">
        <v>179</v>
      </c>
      <c r="B149" s="312">
        <v>0</v>
      </c>
      <c r="C149" s="312">
        <v>0</v>
      </c>
      <c r="D149" s="312">
        <v>0</v>
      </c>
      <c r="E149" s="312">
        <v>1.5</v>
      </c>
      <c r="F149" s="312">
        <v>0</v>
      </c>
      <c r="G149" s="312">
        <v>0</v>
      </c>
      <c r="H149" s="312">
        <v>1.5</v>
      </c>
      <c r="I149" s="312">
        <v>0</v>
      </c>
      <c r="J149" s="312">
        <v>0</v>
      </c>
      <c r="K149" s="313">
        <v>1.5</v>
      </c>
      <c r="L149" s="314">
        <v>4.5</v>
      </c>
      <c r="M149" s="314">
        <v>0.45</v>
      </c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20"/>
      <c r="AL149" s="20"/>
      <c r="AM149" s="20"/>
      <c r="AN149" s="20"/>
      <c r="AO149" s="20"/>
      <c r="AP149" s="20"/>
      <c r="AQ149" s="20"/>
      <c r="AR149" s="20"/>
      <c r="AS149" s="20"/>
      <c r="AT149" s="20"/>
      <c r="AU149" s="20"/>
      <c r="AV149" s="20"/>
      <c r="AW149" s="20"/>
      <c r="AX149" s="20"/>
      <c r="AY149" s="20"/>
      <c r="AZ149" s="20"/>
      <c r="BA149" s="20"/>
      <c r="BB149" s="20"/>
      <c r="BC149" s="20"/>
      <c r="BD149" s="20"/>
      <c r="BE149" s="20"/>
      <c r="BF149" s="20"/>
      <c r="BG149" s="20"/>
      <c r="BH149" s="20"/>
      <c r="BI149" s="20"/>
      <c r="BJ149" s="20"/>
      <c r="BK149" s="20"/>
      <c r="BL149" s="20"/>
      <c r="BM149" s="20"/>
      <c r="BN149" s="20"/>
      <c r="BO149" s="20"/>
      <c r="BP149" s="20"/>
      <c r="BQ149" s="20"/>
      <c r="BR149" s="20"/>
      <c r="BS149" s="20"/>
      <c r="BT149" s="20"/>
      <c r="BU149" s="20"/>
      <c r="BV149" s="20"/>
      <c r="BW149" s="20"/>
      <c r="BX149" s="20"/>
      <c r="BY149" s="20"/>
      <c r="BZ149" s="20"/>
      <c r="CA149" s="20"/>
      <c r="CB149" s="20"/>
    </row>
    <row r="150" spans="1:80" s="53" customFormat="1" x14ac:dyDescent="0.25">
      <c r="A150" s="311" t="s">
        <v>100</v>
      </c>
      <c r="B150" s="312">
        <v>0</v>
      </c>
      <c r="C150" s="312">
        <v>1.5</v>
      </c>
      <c r="D150" s="312">
        <v>0</v>
      </c>
      <c r="E150" s="312">
        <v>0</v>
      </c>
      <c r="F150" s="312">
        <v>1.5</v>
      </c>
      <c r="G150" s="312">
        <v>0</v>
      </c>
      <c r="H150" s="312">
        <v>0</v>
      </c>
      <c r="I150" s="312">
        <v>0</v>
      </c>
      <c r="J150" s="312">
        <v>1.5</v>
      </c>
      <c r="K150" s="313">
        <v>0</v>
      </c>
      <c r="L150" s="314">
        <v>4.5</v>
      </c>
      <c r="M150" s="314">
        <v>0.45</v>
      </c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20"/>
      <c r="AL150" s="20"/>
      <c r="AM150" s="20"/>
      <c r="AN150" s="20"/>
      <c r="AO150" s="20"/>
      <c r="AP150" s="20"/>
      <c r="AQ150" s="20"/>
      <c r="AR150" s="20"/>
      <c r="AS150" s="20"/>
      <c r="AT150" s="20"/>
      <c r="AU150" s="20"/>
      <c r="AV150" s="20"/>
      <c r="AW150" s="20"/>
      <c r="AX150" s="20"/>
      <c r="AY150" s="20"/>
      <c r="AZ150" s="20"/>
      <c r="BA150" s="20"/>
      <c r="BB150" s="20"/>
      <c r="BC150" s="20"/>
      <c r="BD150" s="20"/>
      <c r="BE150" s="20"/>
      <c r="BF150" s="20"/>
      <c r="BG150" s="20"/>
      <c r="BH150" s="20"/>
      <c r="BI150" s="20"/>
      <c r="BJ150" s="20"/>
      <c r="BK150" s="20"/>
      <c r="BL150" s="20"/>
      <c r="BM150" s="20"/>
      <c r="BN150" s="20"/>
      <c r="BO150" s="20"/>
      <c r="BP150" s="20"/>
      <c r="BQ150" s="20"/>
      <c r="BR150" s="20"/>
      <c r="BS150" s="20"/>
      <c r="BT150" s="20"/>
      <c r="BU150" s="20"/>
      <c r="BV150" s="20"/>
      <c r="BW150" s="20"/>
      <c r="BX150" s="20"/>
      <c r="BY150" s="20"/>
      <c r="BZ150" s="20"/>
      <c r="CA150" s="20"/>
      <c r="CB150" s="20"/>
    </row>
    <row r="151" spans="1:80" s="53" customFormat="1" x14ac:dyDescent="0.25">
      <c r="A151" s="311" t="s">
        <v>126</v>
      </c>
      <c r="B151" s="312">
        <v>0</v>
      </c>
      <c r="C151" s="312">
        <v>10</v>
      </c>
      <c r="D151" s="312">
        <v>0</v>
      </c>
      <c r="E151" s="312">
        <v>0</v>
      </c>
      <c r="F151" s="312">
        <v>0</v>
      </c>
      <c r="G151" s="312">
        <v>0</v>
      </c>
      <c r="H151" s="312">
        <v>10</v>
      </c>
      <c r="I151" s="312">
        <v>0</v>
      </c>
      <c r="J151" s="312">
        <v>0</v>
      </c>
      <c r="K151" s="313">
        <v>0</v>
      </c>
      <c r="L151" s="314">
        <v>20</v>
      </c>
      <c r="M151" s="314">
        <v>2</v>
      </c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20"/>
      <c r="AL151" s="20"/>
      <c r="AM151" s="20"/>
      <c r="AN151" s="20"/>
      <c r="AO151" s="20"/>
      <c r="AP151" s="20"/>
      <c r="AQ151" s="20"/>
      <c r="AR151" s="20"/>
      <c r="AS151" s="20"/>
      <c r="AT151" s="20"/>
      <c r="AU151" s="20"/>
      <c r="AV151" s="20"/>
      <c r="AW151" s="20"/>
      <c r="AX151" s="20"/>
      <c r="AY151" s="20"/>
      <c r="AZ151" s="20"/>
      <c r="BA151" s="20"/>
      <c r="BB151" s="20"/>
      <c r="BC151" s="20"/>
      <c r="BD151" s="20"/>
      <c r="BE151" s="20"/>
      <c r="BF151" s="20"/>
      <c r="BG151" s="20"/>
      <c r="BH151" s="20"/>
      <c r="BI151" s="20"/>
      <c r="BJ151" s="20"/>
      <c r="BK151" s="20"/>
      <c r="BL151" s="20"/>
      <c r="BM151" s="20"/>
      <c r="BN151" s="20"/>
      <c r="BO151" s="20"/>
      <c r="BP151" s="20"/>
      <c r="BQ151" s="20"/>
      <c r="BR151" s="20"/>
      <c r="BS151" s="20"/>
      <c r="BT151" s="20"/>
      <c r="BU151" s="20"/>
      <c r="BV151" s="20"/>
      <c r="BW151" s="20"/>
      <c r="BX151" s="20"/>
      <c r="BY151" s="20"/>
      <c r="BZ151" s="20"/>
      <c r="CA151" s="20"/>
      <c r="CB151" s="20"/>
    </row>
    <row r="152" spans="1:80" x14ac:dyDescent="0.25">
      <c r="A152" s="311" t="s">
        <v>212</v>
      </c>
      <c r="B152" s="312">
        <v>0</v>
      </c>
      <c r="C152" s="312">
        <v>0</v>
      </c>
      <c r="D152" s="312">
        <v>0</v>
      </c>
      <c r="E152" s="312">
        <v>0</v>
      </c>
      <c r="F152" s="312">
        <v>10</v>
      </c>
      <c r="G152" s="312">
        <v>0</v>
      </c>
      <c r="H152" s="312">
        <v>0</v>
      </c>
      <c r="I152" s="312">
        <v>0</v>
      </c>
      <c r="J152" s="312">
        <v>10</v>
      </c>
      <c r="K152" s="313">
        <v>0</v>
      </c>
      <c r="L152" s="314">
        <v>20</v>
      </c>
      <c r="M152" s="314">
        <v>2</v>
      </c>
    </row>
    <row r="153" spans="1:80" x14ac:dyDescent="0.25">
      <c r="A153" s="311" t="s">
        <v>27</v>
      </c>
      <c r="B153" s="312">
        <v>4.4000000000000004</v>
      </c>
      <c r="C153" s="312">
        <v>3.77</v>
      </c>
      <c r="D153" s="312">
        <v>4.7</v>
      </c>
      <c r="E153" s="312">
        <v>3.53</v>
      </c>
      <c r="F153" s="312">
        <v>3.5</v>
      </c>
      <c r="G153" s="312">
        <v>4.4000000000000004</v>
      </c>
      <c r="H153" s="312">
        <v>4</v>
      </c>
      <c r="I153" s="312">
        <v>6.11</v>
      </c>
      <c r="J153" s="312">
        <v>3.8</v>
      </c>
      <c r="K153" s="313">
        <v>4.4000000000000004</v>
      </c>
      <c r="L153" s="314">
        <v>42.61</v>
      </c>
      <c r="M153" s="314">
        <v>4.2610000000000001</v>
      </c>
    </row>
    <row r="154" spans="1:80" ht="15.75" x14ac:dyDescent="0.25">
      <c r="A154" s="47" t="s">
        <v>404</v>
      </c>
      <c r="B154" s="312">
        <v>0</v>
      </c>
      <c r="C154" s="312">
        <v>0</v>
      </c>
      <c r="D154" s="312">
        <v>0</v>
      </c>
      <c r="E154" s="312">
        <v>0</v>
      </c>
      <c r="F154" s="312">
        <v>0</v>
      </c>
      <c r="G154" s="312">
        <v>0</v>
      </c>
      <c r="H154" s="312">
        <v>0</v>
      </c>
      <c r="I154" s="312">
        <v>0</v>
      </c>
      <c r="J154" s="312">
        <v>0</v>
      </c>
      <c r="K154" s="313">
        <v>0</v>
      </c>
      <c r="L154" s="314">
        <v>0</v>
      </c>
      <c r="M154" s="314">
        <v>0</v>
      </c>
    </row>
    <row r="155" spans="1:80" x14ac:dyDescent="0.25">
      <c r="A155" s="311" t="s">
        <v>156</v>
      </c>
      <c r="B155" s="312">
        <v>0</v>
      </c>
      <c r="C155" s="312">
        <v>0</v>
      </c>
      <c r="D155" s="312">
        <v>7</v>
      </c>
      <c r="E155" s="312">
        <v>0</v>
      </c>
      <c r="F155" s="312">
        <v>3.2</v>
      </c>
      <c r="G155" s="312">
        <v>6</v>
      </c>
      <c r="H155" s="312">
        <v>2</v>
      </c>
      <c r="I155" s="312">
        <v>0</v>
      </c>
      <c r="J155" s="312">
        <v>0</v>
      </c>
      <c r="K155" s="313">
        <v>0</v>
      </c>
      <c r="L155" s="314">
        <v>18.2</v>
      </c>
      <c r="M155" s="314">
        <v>1.82</v>
      </c>
    </row>
    <row r="156" spans="1:80" x14ac:dyDescent="0.25">
      <c r="A156" s="374" t="s">
        <v>192</v>
      </c>
      <c r="B156" s="312">
        <v>0</v>
      </c>
      <c r="C156" s="312">
        <v>0</v>
      </c>
      <c r="D156" s="312">
        <v>0</v>
      </c>
      <c r="E156" s="312">
        <v>21</v>
      </c>
      <c r="F156" s="312">
        <v>0</v>
      </c>
      <c r="G156" s="312">
        <v>0</v>
      </c>
      <c r="H156" s="312">
        <v>0</v>
      </c>
      <c r="I156" s="312">
        <v>0</v>
      </c>
      <c r="J156" s="312">
        <v>0</v>
      </c>
      <c r="K156" s="313">
        <v>21</v>
      </c>
      <c r="L156" s="314">
        <v>42</v>
      </c>
      <c r="M156" s="314">
        <v>4.2</v>
      </c>
    </row>
    <row r="157" spans="1:80" s="322" customFormat="1" x14ac:dyDescent="0.25">
      <c r="A157" s="317" t="s">
        <v>405</v>
      </c>
      <c r="B157" s="318">
        <v>55.5</v>
      </c>
      <c r="C157" s="318">
        <v>37.4</v>
      </c>
      <c r="D157" s="318">
        <v>37</v>
      </c>
      <c r="E157" s="318">
        <v>48</v>
      </c>
      <c r="F157" s="318">
        <v>63.5</v>
      </c>
      <c r="G157" s="318">
        <v>58</v>
      </c>
      <c r="H157" s="318">
        <v>63.2</v>
      </c>
      <c r="I157" s="318">
        <v>45.6</v>
      </c>
      <c r="J157" s="318">
        <v>48.4</v>
      </c>
      <c r="K157" s="318">
        <v>67.7</v>
      </c>
      <c r="L157" s="319">
        <v>524.29999999999995</v>
      </c>
      <c r="M157" s="319">
        <v>52.43</v>
      </c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20"/>
      <c r="AL157" s="20"/>
      <c r="AM157" s="20"/>
      <c r="AN157" s="20"/>
      <c r="AO157" s="20"/>
      <c r="AP157" s="20"/>
      <c r="AQ157" s="20"/>
      <c r="AR157" s="20"/>
      <c r="AS157" s="20"/>
      <c r="AT157" s="20"/>
      <c r="AU157" s="20"/>
      <c r="AV157" s="20"/>
      <c r="AW157" s="20"/>
      <c r="AX157" s="20"/>
      <c r="AY157" s="20"/>
      <c r="AZ157" s="20"/>
      <c r="BA157" s="20"/>
      <c r="BB157" s="20"/>
      <c r="BC157" s="20"/>
      <c r="BD157" s="20"/>
      <c r="BE157" s="20"/>
      <c r="BF157" s="20"/>
      <c r="BG157" s="20"/>
      <c r="BH157" s="20"/>
      <c r="BI157" s="20"/>
      <c r="BJ157" s="20"/>
      <c r="BK157" s="20"/>
      <c r="BL157" s="20"/>
      <c r="BM157" s="20"/>
      <c r="BN157" s="20"/>
      <c r="BO157" s="20"/>
      <c r="BP157" s="20"/>
      <c r="BQ157" s="20"/>
      <c r="BR157" s="20"/>
      <c r="BS157" s="20"/>
      <c r="BT157" s="20"/>
      <c r="BU157" s="20"/>
      <c r="BV157" s="20"/>
      <c r="BW157" s="20"/>
      <c r="BX157" s="20"/>
      <c r="BY157" s="20"/>
      <c r="BZ157" s="20"/>
      <c r="CA157" s="20"/>
      <c r="CB157" s="20"/>
    </row>
    <row r="158" spans="1:80" s="322" customFormat="1" x14ac:dyDescent="0.25">
      <c r="A158" s="317" t="s">
        <v>406</v>
      </c>
      <c r="B158" s="318">
        <v>103.86</v>
      </c>
      <c r="C158" s="318">
        <v>130.14500000000001</v>
      </c>
      <c r="D158" s="318">
        <v>323.05</v>
      </c>
      <c r="E158" s="318">
        <v>153.87</v>
      </c>
      <c r="F158" s="318">
        <v>239.37</v>
      </c>
      <c r="G158" s="318">
        <v>147.63</v>
      </c>
      <c r="H158" s="318">
        <v>98.81</v>
      </c>
      <c r="I158" s="318">
        <v>265.25</v>
      </c>
      <c r="J158" s="318">
        <v>127.22</v>
      </c>
      <c r="K158" s="318">
        <v>149.97999999999999</v>
      </c>
      <c r="L158" s="319">
        <v>1739.1849999999999</v>
      </c>
      <c r="M158" s="319">
        <v>173.91849999999999</v>
      </c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20"/>
      <c r="AL158" s="20"/>
      <c r="AM158" s="20"/>
      <c r="AN158" s="20"/>
      <c r="AO158" s="20"/>
      <c r="AP158" s="20"/>
      <c r="AQ158" s="20"/>
      <c r="AR158" s="20"/>
      <c r="AS158" s="20"/>
      <c r="AT158" s="20"/>
      <c r="AU158" s="20"/>
      <c r="AV158" s="20"/>
      <c r="AW158" s="20"/>
      <c r="AX158" s="20"/>
      <c r="AY158" s="20"/>
      <c r="AZ158" s="20"/>
      <c r="BA158" s="20"/>
      <c r="BB158" s="20"/>
      <c r="BC158" s="20"/>
      <c r="BD158" s="20"/>
      <c r="BE158" s="20"/>
      <c r="BF158" s="20"/>
      <c r="BG158" s="20"/>
      <c r="BH158" s="20"/>
      <c r="BI158" s="20"/>
      <c r="BJ158" s="20"/>
      <c r="BK158" s="20"/>
      <c r="BL158" s="20"/>
      <c r="BM158" s="20"/>
      <c r="BN158" s="20"/>
      <c r="BO158" s="20"/>
      <c r="BP158" s="20"/>
      <c r="BQ158" s="20"/>
      <c r="BR158" s="20"/>
      <c r="BS158" s="20"/>
      <c r="BT158" s="20"/>
      <c r="BU158" s="20"/>
      <c r="BV158" s="20"/>
      <c r="BW158" s="20"/>
      <c r="BX158" s="20"/>
      <c r="BY158" s="20"/>
      <c r="BZ158" s="20"/>
      <c r="CA158" s="20"/>
      <c r="CB158" s="20"/>
    </row>
    <row r="159" spans="1:80" s="322" customFormat="1" x14ac:dyDescent="0.25">
      <c r="A159" s="317" t="s">
        <v>407</v>
      </c>
      <c r="B159" s="318">
        <v>0</v>
      </c>
      <c r="C159" s="318">
        <v>142.80000000000001</v>
      </c>
      <c r="D159" s="318">
        <v>0</v>
      </c>
      <c r="E159" s="318">
        <v>96.9</v>
      </c>
      <c r="F159" s="318">
        <v>40.799999999999997</v>
      </c>
      <c r="G159" s="318">
        <v>96.9</v>
      </c>
      <c r="H159" s="318">
        <v>45.9</v>
      </c>
      <c r="I159" s="318">
        <v>96.9</v>
      </c>
      <c r="J159" s="318">
        <v>0</v>
      </c>
      <c r="K159" s="318">
        <v>96.9</v>
      </c>
      <c r="L159" s="319">
        <v>617.1</v>
      </c>
      <c r="M159" s="319">
        <v>61.71</v>
      </c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20"/>
      <c r="AL159" s="20"/>
      <c r="AM159" s="20"/>
      <c r="AN159" s="20"/>
      <c r="AO159" s="20"/>
      <c r="AP159" s="20"/>
      <c r="AQ159" s="20"/>
      <c r="AR159" s="20"/>
      <c r="AS159" s="20"/>
      <c r="AT159" s="20"/>
      <c r="AU159" s="20"/>
      <c r="AV159" s="20"/>
      <c r="AW159" s="20"/>
      <c r="AX159" s="20"/>
      <c r="AY159" s="20"/>
      <c r="AZ159" s="20"/>
      <c r="BA159" s="20"/>
      <c r="BB159" s="20"/>
      <c r="BC159" s="20"/>
      <c r="BD159" s="20"/>
      <c r="BE159" s="20"/>
      <c r="BF159" s="20"/>
      <c r="BG159" s="20"/>
      <c r="BH159" s="20"/>
      <c r="BI159" s="20"/>
      <c r="BJ159" s="20"/>
      <c r="BK159" s="20"/>
      <c r="BL159" s="20"/>
      <c r="BM159" s="20"/>
      <c r="BN159" s="20"/>
      <c r="BO159" s="20"/>
      <c r="BP159" s="20"/>
      <c r="BQ159" s="20"/>
      <c r="BR159" s="20"/>
      <c r="BS159" s="20"/>
      <c r="BT159" s="20"/>
      <c r="BU159" s="20"/>
      <c r="BV159" s="20"/>
      <c r="BW159" s="20"/>
      <c r="BX159" s="20"/>
      <c r="BY159" s="20"/>
      <c r="BZ159" s="20"/>
      <c r="CA159" s="20"/>
      <c r="CB159" s="20"/>
    </row>
    <row r="160" spans="1:80" s="322" customFormat="1" x14ac:dyDescent="0.25">
      <c r="A160" s="317" t="s">
        <v>408</v>
      </c>
      <c r="B160" s="318">
        <v>0</v>
      </c>
      <c r="C160" s="318">
        <v>20</v>
      </c>
      <c r="D160" s="318">
        <v>18.36</v>
      </c>
      <c r="E160" s="318">
        <v>20</v>
      </c>
      <c r="F160" s="318">
        <v>0</v>
      </c>
      <c r="G160" s="318">
        <v>0</v>
      </c>
      <c r="H160" s="318">
        <v>20</v>
      </c>
      <c r="I160" s="318">
        <v>15.3</v>
      </c>
      <c r="J160" s="318">
        <v>20</v>
      </c>
      <c r="K160" s="318">
        <v>18.36</v>
      </c>
      <c r="L160" s="319">
        <v>132.02000000000001</v>
      </c>
      <c r="M160" s="319">
        <v>13.202</v>
      </c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20"/>
      <c r="AL160" s="20"/>
      <c r="AM160" s="20"/>
      <c r="AN160" s="20"/>
      <c r="AO160" s="20"/>
      <c r="AP160" s="20"/>
      <c r="AQ160" s="20"/>
      <c r="AR160" s="20"/>
      <c r="AS160" s="20"/>
      <c r="AT160" s="20"/>
      <c r="AU160" s="20"/>
      <c r="AV160" s="20"/>
      <c r="AW160" s="20"/>
      <c r="AX160" s="20"/>
      <c r="AY160" s="20"/>
      <c r="AZ160" s="20"/>
      <c r="BA160" s="20"/>
      <c r="BB160" s="20"/>
      <c r="BC160" s="20"/>
      <c r="BD160" s="20"/>
      <c r="BE160" s="20"/>
      <c r="BF160" s="20"/>
      <c r="BG160" s="20"/>
      <c r="BH160" s="20"/>
      <c r="BI160" s="20"/>
      <c r="BJ160" s="20"/>
      <c r="BK160" s="20"/>
      <c r="BL160" s="20"/>
      <c r="BM160" s="20"/>
      <c r="BN160" s="20"/>
      <c r="BO160" s="20"/>
      <c r="BP160" s="20"/>
      <c r="BQ160" s="20"/>
      <c r="BR160" s="20"/>
      <c r="BS160" s="20"/>
      <c r="BT160" s="20"/>
      <c r="BU160" s="20"/>
      <c r="BV160" s="20"/>
      <c r="BW160" s="20"/>
      <c r="BX160" s="20"/>
      <c r="BY160" s="20"/>
      <c r="BZ160" s="20"/>
      <c r="CA160" s="20"/>
      <c r="CB160" s="20"/>
    </row>
    <row r="161" spans="1:80" s="322" customFormat="1" x14ac:dyDescent="0.25">
      <c r="A161" s="317" t="s">
        <v>409</v>
      </c>
      <c r="B161" s="318">
        <v>214</v>
      </c>
      <c r="C161" s="318">
        <v>333.77</v>
      </c>
      <c r="D161" s="318">
        <v>262</v>
      </c>
      <c r="E161" s="318">
        <v>292</v>
      </c>
      <c r="F161" s="318">
        <v>293.89999999999998</v>
      </c>
      <c r="G161" s="318">
        <v>266.5</v>
      </c>
      <c r="H161" s="318">
        <v>293.89999999999998</v>
      </c>
      <c r="I161" s="318">
        <v>285.11</v>
      </c>
      <c r="J161" s="318">
        <v>333.87</v>
      </c>
      <c r="K161" s="318">
        <v>333.9</v>
      </c>
      <c r="L161" s="319">
        <v>2908.95</v>
      </c>
      <c r="M161" s="319">
        <v>290.89499999999998</v>
      </c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20"/>
      <c r="AL161" s="20"/>
      <c r="AM161" s="20"/>
      <c r="AN161" s="20"/>
      <c r="AO161" s="20"/>
      <c r="AP161" s="20"/>
      <c r="AQ161" s="20"/>
      <c r="AR161" s="20"/>
      <c r="AS161" s="20"/>
      <c r="AT161" s="20"/>
      <c r="AU161" s="20"/>
      <c r="AV161" s="20"/>
      <c r="AW161" s="20"/>
      <c r="AX161" s="20"/>
      <c r="AY161" s="20"/>
      <c r="AZ161" s="20"/>
      <c r="BA161" s="20"/>
      <c r="BB161" s="20"/>
      <c r="BC161" s="20"/>
      <c r="BD161" s="20"/>
      <c r="BE161" s="20"/>
      <c r="BF161" s="20"/>
      <c r="BG161" s="20"/>
      <c r="BH161" s="20"/>
      <c r="BI161" s="20"/>
      <c r="BJ161" s="20"/>
      <c r="BK161" s="20"/>
      <c r="BL161" s="20"/>
      <c r="BM161" s="20"/>
      <c r="BN161" s="20"/>
      <c r="BO161" s="20"/>
      <c r="BP161" s="20"/>
      <c r="BQ161" s="20"/>
      <c r="BR161" s="20"/>
      <c r="BS161" s="20"/>
      <c r="BT161" s="20"/>
      <c r="BU161" s="20"/>
      <c r="BV161" s="20"/>
      <c r="BW161" s="20"/>
      <c r="BX161" s="20"/>
      <c r="BY161" s="20"/>
      <c r="BZ161" s="20"/>
      <c r="CA161" s="20"/>
      <c r="CB161" s="20"/>
    </row>
    <row r="162" spans="1:80" s="322" customFormat="1" x14ac:dyDescent="0.25">
      <c r="A162" s="320" t="s">
        <v>410</v>
      </c>
      <c r="B162" s="318">
        <v>87.68</v>
      </c>
      <c r="C162" s="318">
        <v>33.85</v>
      </c>
      <c r="D162" s="318">
        <v>80</v>
      </c>
      <c r="E162" s="318">
        <v>0</v>
      </c>
      <c r="F162" s="318">
        <v>127.22</v>
      </c>
      <c r="G162" s="318">
        <v>118.456</v>
      </c>
      <c r="H162" s="318">
        <v>73.900000000000006</v>
      </c>
      <c r="I162" s="318">
        <v>60.65</v>
      </c>
      <c r="J162" s="318">
        <v>0</v>
      </c>
      <c r="K162" s="318">
        <v>119.18</v>
      </c>
      <c r="L162" s="319">
        <v>700.93600000000004</v>
      </c>
      <c r="M162" s="319">
        <v>70.093599999999995</v>
      </c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20"/>
      <c r="AL162" s="20"/>
      <c r="AM162" s="20"/>
      <c r="AN162" s="20"/>
      <c r="AO162" s="20"/>
      <c r="AP162" s="20"/>
      <c r="AQ162" s="20"/>
      <c r="AR162" s="20"/>
      <c r="AS162" s="20"/>
      <c r="AT162" s="20"/>
      <c r="AU162" s="20"/>
      <c r="AV162" s="20"/>
      <c r="AW162" s="20"/>
      <c r="AX162" s="20"/>
      <c r="AY162" s="20"/>
      <c r="AZ162" s="20"/>
      <c r="BA162" s="20"/>
      <c r="BB162" s="20"/>
      <c r="BC162" s="20"/>
      <c r="BD162" s="20"/>
      <c r="BE162" s="20"/>
      <c r="BF162" s="20"/>
      <c r="BG162" s="20"/>
      <c r="BH162" s="20"/>
      <c r="BI162" s="20"/>
      <c r="BJ162" s="20"/>
      <c r="BK162" s="20"/>
      <c r="BL162" s="20"/>
      <c r="BM162" s="20"/>
      <c r="BN162" s="20"/>
      <c r="BO162" s="20"/>
      <c r="BP162" s="20"/>
      <c r="BQ162" s="20"/>
      <c r="BR162" s="20"/>
      <c r="BS162" s="20"/>
      <c r="BT162" s="20"/>
      <c r="BU162" s="20"/>
      <c r="BV162" s="20"/>
      <c r="BW162" s="20"/>
      <c r="BX162" s="20"/>
      <c r="BY162" s="20"/>
      <c r="BZ162" s="20"/>
      <c r="CA162" s="20"/>
      <c r="CB162" s="20"/>
    </row>
    <row r="163" spans="1:80" s="322" customFormat="1" x14ac:dyDescent="0.25">
      <c r="A163" s="320" t="s">
        <v>252</v>
      </c>
      <c r="B163" s="318">
        <v>48</v>
      </c>
      <c r="C163" s="318">
        <v>28</v>
      </c>
      <c r="D163" s="318">
        <v>17.100000000000001</v>
      </c>
      <c r="E163" s="318">
        <v>41.78</v>
      </c>
      <c r="F163" s="318">
        <v>0</v>
      </c>
      <c r="G163" s="318">
        <v>43</v>
      </c>
      <c r="H163" s="318">
        <v>17.100000000000001</v>
      </c>
      <c r="I163" s="318">
        <v>52</v>
      </c>
      <c r="J163" s="318">
        <v>69.099999999999994</v>
      </c>
      <c r="K163" s="318">
        <v>0</v>
      </c>
      <c r="L163" s="319">
        <v>316.08</v>
      </c>
      <c r="M163" s="319">
        <v>31.608000000000001</v>
      </c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20"/>
      <c r="AL163" s="20"/>
      <c r="AM163" s="20"/>
      <c r="AN163" s="20"/>
      <c r="AO163" s="20"/>
      <c r="AP163" s="20"/>
      <c r="AQ163" s="20"/>
      <c r="AR163" s="20"/>
      <c r="AS163" s="20"/>
      <c r="AT163" s="20"/>
      <c r="AU163" s="20"/>
      <c r="AV163" s="20"/>
      <c r="AW163" s="20"/>
      <c r="AX163" s="20"/>
      <c r="AY163" s="20"/>
      <c r="AZ163" s="20"/>
      <c r="BA163" s="20"/>
      <c r="BB163" s="20"/>
      <c r="BC163" s="20"/>
      <c r="BD163" s="20"/>
      <c r="BE163" s="20"/>
      <c r="BF163" s="20"/>
      <c r="BG163" s="20"/>
      <c r="BH163" s="20"/>
      <c r="BI163" s="20"/>
      <c r="BJ163" s="20"/>
      <c r="BK163" s="20"/>
      <c r="BL163" s="20"/>
      <c r="BM163" s="20"/>
      <c r="BN163" s="20"/>
      <c r="BO163" s="20"/>
      <c r="BP163" s="20"/>
      <c r="BQ163" s="20"/>
      <c r="BR163" s="20"/>
      <c r="BS163" s="20"/>
      <c r="BT163" s="20"/>
      <c r="BU163" s="20"/>
      <c r="BV163" s="20"/>
      <c r="BW163" s="20"/>
      <c r="BX163" s="20"/>
      <c r="BY163" s="20"/>
      <c r="BZ163" s="20"/>
      <c r="CA163" s="20"/>
      <c r="CB163" s="20"/>
    </row>
    <row r="164" spans="1:80" s="322" customFormat="1" x14ac:dyDescent="0.25">
      <c r="A164" s="320" t="s">
        <v>385</v>
      </c>
      <c r="B164" s="318">
        <v>8</v>
      </c>
      <c r="C164" s="318">
        <v>0</v>
      </c>
      <c r="D164" s="318">
        <v>45.5</v>
      </c>
      <c r="E164" s="318">
        <v>0</v>
      </c>
      <c r="F164" s="318">
        <v>0</v>
      </c>
      <c r="G164" s="318">
        <v>45.5</v>
      </c>
      <c r="H164" s="318">
        <v>0</v>
      </c>
      <c r="I164" s="318">
        <v>15.55</v>
      </c>
      <c r="J164" s="318">
        <v>0</v>
      </c>
      <c r="K164" s="318">
        <v>0</v>
      </c>
      <c r="L164" s="319">
        <v>114.55</v>
      </c>
      <c r="M164" s="319">
        <v>11.455</v>
      </c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20"/>
      <c r="AL164" s="20"/>
      <c r="AM164" s="20"/>
      <c r="AN164" s="20"/>
      <c r="AO164" s="20"/>
      <c r="AP164" s="20"/>
      <c r="AQ164" s="20"/>
      <c r="AR164" s="20"/>
      <c r="AS164" s="20"/>
      <c r="AT164" s="20"/>
      <c r="AU164" s="20"/>
      <c r="AV164" s="20"/>
      <c r="AW164" s="20"/>
      <c r="AX164" s="20"/>
      <c r="AY164" s="20"/>
      <c r="AZ164" s="20"/>
      <c r="BA164" s="20"/>
      <c r="BB164" s="20"/>
      <c r="BC164" s="20"/>
      <c r="BD164" s="20"/>
      <c r="BE164" s="20"/>
      <c r="BF164" s="20"/>
      <c r="BG164" s="20"/>
      <c r="BH164" s="20"/>
      <c r="BI164" s="20"/>
      <c r="BJ164" s="20"/>
      <c r="BK164" s="20"/>
      <c r="BL164" s="20"/>
      <c r="BM164" s="20"/>
      <c r="BN164" s="20"/>
      <c r="BO164" s="20"/>
      <c r="BP164" s="20"/>
      <c r="BQ164" s="20"/>
      <c r="BR164" s="20"/>
      <c r="BS164" s="20"/>
      <c r="BT164" s="20"/>
      <c r="BU164" s="20"/>
      <c r="BV164" s="20"/>
      <c r="BW164" s="20"/>
      <c r="BX164" s="20"/>
      <c r="BY164" s="20"/>
      <c r="BZ164" s="20"/>
      <c r="CA164" s="20"/>
      <c r="CB164" s="20"/>
    </row>
    <row r="165" spans="1:80" s="322" customFormat="1" x14ac:dyDescent="0.25">
      <c r="A165" s="320" t="s">
        <v>411</v>
      </c>
      <c r="B165" s="318">
        <v>51</v>
      </c>
      <c r="C165" s="318">
        <v>45</v>
      </c>
      <c r="D165" s="318">
        <v>58</v>
      </c>
      <c r="E165" s="318">
        <v>45</v>
      </c>
      <c r="F165" s="318">
        <v>45</v>
      </c>
      <c r="G165" s="318">
        <v>45</v>
      </c>
      <c r="H165" s="318">
        <v>59.4</v>
      </c>
      <c r="I165" s="318">
        <v>45</v>
      </c>
      <c r="J165" s="318">
        <v>51</v>
      </c>
      <c r="K165" s="323">
        <v>45</v>
      </c>
      <c r="L165" s="319">
        <v>489.4</v>
      </c>
      <c r="M165" s="319">
        <v>48.94</v>
      </c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20"/>
      <c r="AL165" s="20"/>
      <c r="AM165" s="20"/>
      <c r="AN165" s="20"/>
      <c r="AO165" s="20"/>
      <c r="AP165" s="20"/>
      <c r="AQ165" s="20"/>
      <c r="AR165" s="20"/>
      <c r="AS165" s="20"/>
      <c r="AT165" s="20"/>
      <c r="AU165" s="20"/>
      <c r="AV165" s="20"/>
      <c r="AW165" s="20"/>
      <c r="AX165" s="20"/>
      <c r="AY165" s="20"/>
      <c r="AZ165" s="20"/>
      <c r="BA165" s="20"/>
      <c r="BB165" s="20"/>
      <c r="BC165" s="20"/>
      <c r="BD165" s="20"/>
      <c r="BE165" s="20"/>
      <c r="BF165" s="20"/>
      <c r="BG165" s="20"/>
      <c r="BH165" s="20"/>
      <c r="BI165" s="20"/>
      <c r="BJ165" s="20"/>
      <c r="BK165" s="20"/>
      <c r="BL165" s="20"/>
      <c r="BM165" s="20"/>
      <c r="BN165" s="20"/>
      <c r="BO165" s="20"/>
      <c r="BP165" s="20"/>
      <c r="BQ165" s="20"/>
      <c r="BR165" s="20"/>
      <c r="BS165" s="20"/>
      <c r="BT165" s="20"/>
      <c r="BU165" s="20"/>
      <c r="BV165" s="20"/>
      <c r="BW165" s="20"/>
      <c r="BX165" s="20"/>
      <c r="BY165" s="20"/>
      <c r="BZ165" s="20"/>
      <c r="CA165" s="20"/>
      <c r="CB165" s="20"/>
    </row>
    <row r="166" spans="1:80" s="322" customFormat="1" x14ac:dyDescent="0.25">
      <c r="A166" s="320" t="s">
        <v>125</v>
      </c>
      <c r="B166" s="318">
        <v>0</v>
      </c>
      <c r="C166" s="318">
        <v>10</v>
      </c>
      <c r="D166" s="318">
        <v>0</v>
      </c>
      <c r="E166" s="318">
        <v>21</v>
      </c>
      <c r="F166" s="318">
        <v>10</v>
      </c>
      <c r="G166" s="318">
        <v>0</v>
      </c>
      <c r="H166" s="318">
        <v>10</v>
      </c>
      <c r="I166" s="318">
        <v>0</v>
      </c>
      <c r="J166" s="318">
        <v>10</v>
      </c>
      <c r="K166" s="318">
        <v>21</v>
      </c>
      <c r="L166" s="319">
        <v>82</v>
      </c>
      <c r="M166" s="319">
        <v>8.1999999999999993</v>
      </c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20"/>
      <c r="AL166" s="20"/>
      <c r="AM166" s="20"/>
      <c r="AN166" s="20"/>
      <c r="AO166" s="20"/>
      <c r="AP166" s="20"/>
      <c r="AQ166" s="20"/>
      <c r="AR166" s="20"/>
      <c r="AS166" s="20"/>
      <c r="AT166" s="20"/>
      <c r="AU166" s="20"/>
      <c r="AV166" s="20"/>
      <c r="AW166" s="20"/>
      <c r="AX166" s="20"/>
      <c r="AY166" s="20"/>
      <c r="AZ166" s="20"/>
      <c r="BA166" s="20"/>
      <c r="BB166" s="20"/>
      <c r="BC166" s="20"/>
      <c r="BD166" s="20"/>
      <c r="BE166" s="20"/>
      <c r="BF166" s="20"/>
      <c r="BG166" s="20"/>
      <c r="BH166" s="20"/>
      <c r="BI166" s="20"/>
      <c r="BJ166" s="20"/>
      <c r="BK166" s="20"/>
      <c r="BL166" s="20"/>
      <c r="BM166" s="20"/>
      <c r="BN166" s="20"/>
      <c r="BO166" s="20"/>
      <c r="BP166" s="20"/>
      <c r="BQ166" s="20"/>
      <c r="BR166" s="20"/>
      <c r="BS166" s="20"/>
      <c r="BT166" s="20"/>
      <c r="BU166" s="20"/>
      <c r="BV166" s="20"/>
      <c r="BW166" s="20"/>
      <c r="BX166" s="20"/>
      <c r="BY166" s="20"/>
      <c r="BZ166" s="20"/>
      <c r="CA166" s="20"/>
      <c r="CB166" s="20"/>
    </row>
    <row r="167" spans="1:80" x14ac:dyDescent="0.25">
      <c r="A167" s="375"/>
    </row>
    <row r="169" spans="1:80" x14ac:dyDescent="0.25">
      <c r="A169" s="321"/>
    </row>
  </sheetData>
  <pageMargins left="0.25" right="0.25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1"/>
  <sheetViews>
    <sheetView zoomScaleNormal="100" workbookViewId="0"/>
  </sheetViews>
  <sheetFormatPr defaultColWidth="8.7109375" defaultRowHeight="15" x14ac:dyDescent="0.25"/>
  <cols>
    <col min="1" max="1" width="26.5703125" style="181" customWidth="1"/>
    <col min="2" max="2" width="25.140625" style="181" customWidth="1"/>
    <col min="3" max="3" width="11.5703125" style="181" customWidth="1"/>
    <col min="4" max="4" width="10.28515625" style="183" customWidth="1"/>
    <col min="5" max="5" width="10" style="183" customWidth="1"/>
    <col min="6" max="6" width="9.7109375" style="183" customWidth="1"/>
    <col min="7" max="7" width="14.85546875" style="183" customWidth="1"/>
    <col min="8" max="8" width="21.42578125" style="181" customWidth="1"/>
  </cols>
  <sheetData>
    <row r="1" spans="1:10" ht="17.25" customHeight="1" x14ac:dyDescent="0.25">
      <c r="A1" s="376"/>
      <c r="D1" s="186"/>
      <c r="E1" s="11"/>
      <c r="F1" s="11"/>
      <c r="G1" s="11"/>
      <c r="H1" s="377"/>
      <c r="I1" s="188"/>
      <c r="J1" s="188"/>
    </row>
    <row r="2" spans="1:10" ht="55.5" customHeight="1" x14ac:dyDescent="0.25">
      <c r="A2" s="376" t="s">
        <v>313</v>
      </c>
      <c r="D2" s="186"/>
      <c r="E2" s="10"/>
      <c r="F2" s="10"/>
      <c r="G2" s="10"/>
      <c r="H2" s="377"/>
      <c r="I2" s="188"/>
      <c r="J2" s="188"/>
    </row>
    <row r="3" spans="1:10" x14ac:dyDescent="0.25">
      <c r="A3" s="378" t="s">
        <v>314</v>
      </c>
      <c r="B3" s="185"/>
      <c r="C3" s="189"/>
      <c r="D3" s="190"/>
      <c r="E3" s="9"/>
      <c r="F3" s="9"/>
      <c r="G3" s="9"/>
      <c r="H3" s="377"/>
      <c r="I3" s="188"/>
      <c r="J3" s="188"/>
    </row>
    <row r="4" spans="1:10" x14ac:dyDescent="0.25">
      <c r="A4" s="378"/>
      <c r="B4" s="185"/>
      <c r="C4" s="189"/>
      <c r="D4" s="190"/>
      <c r="E4" s="9" t="s">
        <v>315</v>
      </c>
      <c r="F4" s="9"/>
      <c r="G4" s="9"/>
      <c r="H4" s="377"/>
      <c r="I4" s="188"/>
      <c r="J4" s="188"/>
    </row>
    <row r="5" spans="1:10" x14ac:dyDescent="0.25">
      <c r="A5" s="185"/>
      <c r="B5" s="185"/>
      <c r="C5" s="191" t="s">
        <v>316</v>
      </c>
      <c r="D5" s="191"/>
      <c r="E5" s="191"/>
      <c r="F5" s="191"/>
      <c r="G5" s="191"/>
      <c r="H5" s="377"/>
      <c r="I5" s="188"/>
      <c r="J5" s="188"/>
    </row>
    <row r="6" spans="1:10" ht="31.5" customHeight="1" x14ac:dyDescent="0.25">
      <c r="A6" s="185"/>
      <c r="B6" s="185"/>
      <c r="C6" s="192" t="s">
        <v>1</v>
      </c>
      <c r="D6" s="192"/>
      <c r="E6" s="192"/>
      <c r="F6" s="192"/>
      <c r="G6" s="192"/>
      <c r="H6" s="377"/>
      <c r="I6" s="188"/>
      <c r="J6" s="188"/>
    </row>
    <row r="7" spans="1:10" x14ac:dyDescent="0.25">
      <c r="A7" s="185"/>
      <c r="B7" s="185"/>
      <c r="C7" s="192" t="s">
        <v>425</v>
      </c>
      <c r="D7" s="192"/>
      <c r="E7" s="192"/>
      <c r="F7" s="192"/>
      <c r="G7" s="192"/>
      <c r="H7" s="377"/>
      <c r="I7" s="188"/>
      <c r="J7" s="188"/>
    </row>
    <row r="8" spans="1:10" ht="22.5" customHeight="1" x14ac:dyDescent="0.25">
      <c r="A8" s="185"/>
      <c r="B8" s="185" t="s">
        <v>318</v>
      </c>
      <c r="C8" s="185"/>
      <c r="D8" s="192"/>
      <c r="E8" s="192"/>
      <c r="F8" s="192"/>
      <c r="G8" s="192"/>
      <c r="H8" s="379"/>
      <c r="I8" s="188"/>
      <c r="J8" s="188"/>
    </row>
    <row r="9" spans="1:10" x14ac:dyDescent="0.25">
      <c r="A9" s="181" t="s">
        <v>3</v>
      </c>
    </row>
    <row r="10" spans="1:10" ht="31.5" customHeight="1" x14ac:dyDescent="0.25">
      <c r="A10" s="380" t="s">
        <v>4</v>
      </c>
      <c r="B10" s="381"/>
      <c r="C10" s="196" t="s">
        <v>5</v>
      </c>
      <c r="D10" s="6" t="s">
        <v>7</v>
      </c>
      <c r="E10" s="6"/>
      <c r="F10" s="6"/>
      <c r="G10" s="198" t="s">
        <v>8</v>
      </c>
      <c r="H10" s="382" t="s">
        <v>9</v>
      </c>
    </row>
    <row r="11" spans="1:10" x14ac:dyDescent="0.25">
      <c r="A11" s="383" t="s">
        <v>10</v>
      </c>
      <c r="B11" s="384"/>
      <c r="C11" s="385"/>
      <c r="D11" s="200"/>
      <c r="E11" s="201"/>
      <c r="F11" s="202"/>
      <c r="G11" s="203" t="s">
        <v>12</v>
      </c>
      <c r="H11" s="386"/>
    </row>
    <row r="12" spans="1:10" x14ac:dyDescent="0.25">
      <c r="A12" s="387"/>
      <c r="B12" s="388"/>
      <c r="C12" s="389"/>
      <c r="D12" s="205" t="s">
        <v>15</v>
      </c>
      <c r="E12" s="205" t="s">
        <v>16</v>
      </c>
      <c r="F12" s="206" t="s">
        <v>17</v>
      </c>
      <c r="G12" s="206" t="s">
        <v>18</v>
      </c>
      <c r="H12" s="390"/>
    </row>
    <row r="13" spans="1:10" ht="22.5" customHeight="1" x14ac:dyDescent="0.25">
      <c r="A13" s="213"/>
      <c r="B13" s="181" t="s">
        <v>19</v>
      </c>
      <c r="C13" s="214"/>
      <c r="D13" s="211"/>
      <c r="E13" s="211"/>
      <c r="F13" s="212"/>
      <c r="G13" s="215"/>
      <c r="H13" s="386"/>
    </row>
    <row r="14" spans="1:10" ht="22.5" customHeight="1" x14ac:dyDescent="0.25">
      <c r="A14" s="213" t="s">
        <v>20</v>
      </c>
      <c r="C14" s="214" t="s">
        <v>21</v>
      </c>
      <c r="D14" s="215">
        <v>10</v>
      </c>
      <c r="E14" s="211">
        <v>10</v>
      </c>
      <c r="F14" s="211">
        <v>24.5</v>
      </c>
      <c r="G14" s="215">
        <v>228</v>
      </c>
      <c r="H14" s="386" t="s">
        <v>22</v>
      </c>
    </row>
    <row r="15" spans="1:10" ht="22.5" customHeight="1" x14ac:dyDescent="0.25">
      <c r="A15" s="216" t="s">
        <v>29</v>
      </c>
      <c r="B15" s="185"/>
      <c r="C15" s="217" t="s">
        <v>30</v>
      </c>
      <c r="D15" s="218">
        <v>0.06</v>
      </c>
      <c r="E15" s="219">
        <v>0.02</v>
      </c>
      <c r="F15" s="191">
        <v>4.99</v>
      </c>
      <c r="G15" s="219">
        <v>20</v>
      </c>
      <c r="H15" s="386" t="s">
        <v>31</v>
      </c>
    </row>
    <row r="16" spans="1:10" ht="26.25" x14ac:dyDescent="0.25">
      <c r="A16" s="213" t="s">
        <v>34</v>
      </c>
      <c r="C16" s="220" t="s">
        <v>35</v>
      </c>
      <c r="D16" s="215">
        <v>1.9</v>
      </c>
      <c r="E16" s="211">
        <v>4.4000000000000004</v>
      </c>
      <c r="F16" s="183">
        <v>13</v>
      </c>
      <c r="G16" s="215">
        <v>99</v>
      </c>
      <c r="H16" s="386" t="s">
        <v>36</v>
      </c>
    </row>
    <row r="17" spans="1:8" x14ac:dyDescent="0.25">
      <c r="A17" s="223" t="s">
        <v>39</v>
      </c>
      <c r="B17" s="224"/>
      <c r="C17" s="225">
        <v>418</v>
      </c>
      <c r="D17" s="205">
        <f>SUM(D13:D16)</f>
        <v>11.96</v>
      </c>
      <c r="E17" s="205">
        <f>SUM(E13:E16)</f>
        <v>14.42</v>
      </c>
      <c r="F17" s="205">
        <f>SUM(F13:F16)</f>
        <v>42.49</v>
      </c>
      <c r="G17" s="205">
        <f>SUM(G13:G16)</f>
        <v>347</v>
      </c>
      <c r="H17" s="390"/>
    </row>
    <row r="18" spans="1:8" x14ac:dyDescent="0.25">
      <c r="A18" s="213" t="s">
        <v>40</v>
      </c>
      <c r="C18" s="214">
        <v>125</v>
      </c>
      <c r="D18" s="215">
        <v>0.9</v>
      </c>
      <c r="E18" s="211">
        <v>0.08</v>
      </c>
      <c r="F18" s="183">
        <v>22</v>
      </c>
      <c r="G18" s="211">
        <v>91</v>
      </c>
      <c r="H18" s="386" t="s">
        <v>41</v>
      </c>
    </row>
    <row r="19" spans="1:8" x14ac:dyDescent="0.25">
      <c r="A19" s="213" t="s">
        <v>42</v>
      </c>
      <c r="C19" s="214"/>
      <c r="D19" s="215"/>
      <c r="E19" s="211"/>
      <c r="G19" s="211"/>
      <c r="H19" s="386"/>
    </row>
    <row r="20" spans="1:8" x14ac:dyDescent="0.25">
      <c r="A20" s="223" t="s">
        <v>39</v>
      </c>
      <c r="B20" s="224"/>
      <c r="C20" s="225">
        <f>SUM(C18:C18)</f>
        <v>125</v>
      </c>
      <c r="D20" s="205">
        <f>SUM(D18)</f>
        <v>0.9</v>
      </c>
      <c r="E20" s="205">
        <f>SUM(E18)</f>
        <v>0.08</v>
      </c>
      <c r="F20" s="205">
        <f>SUM(F18)</f>
        <v>22</v>
      </c>
      <c r="G20" s="205">
        <f>SUM(G18)</f>
        <v>91</v>
      </c>
      <c r="H20" s="390"/>
    </row>
    <row r="21" spans="1:8" x14ac:dyDescent="0.25">
      <c r="A21" s="208"/>
      <c r="B21" s="209"/>
      <c r="C21" s="210">
        <v>543</v>
      </c>
      <c r="D21" s="198">
        <f>D17+D20</f>
        <v>12.860000000000001</v>
      </c>
      <c r="E21" s="198">
        <f>E17+E20</f>
        <v>14.5</v>
      </c>
      <c r="F21" s="198">
        <f>F17+F20</f>
        <v>64.490000000000009</v>
      </c>
      <c r="G21" s="198">
        <f>G17+G20</f>
        <v>438</v>
      </c>
      <c r="H21" s="386"/>
    </row>
    <row r="22" spans="1:8" x14ac:dyDescent="0.25">
      <c r="A22" s="208"/>
      <c r="B22" s="209" t="s">
        <v>43</v>
      </c>
      <c r="C22" s="210"/>
      <c r="D22" s="198"/>
      <c r="E22" s="197"/>
      <c r="F22" s="226"/>
      <c r="G22" s="198"/>
      <c r="H22" s="386"/>
    </row>
    <row r="23" spans="1:8" x14ac:dyDescent="0.25">
      <c r="A23" s="213" t="s">
        <v>44</v>
      </c>
      <c r="C23" s="214">
        <v>50</v>
      </c>
      <c r="D23" s="183">
        <v>0.95</v>
      </c>
      <c r="E23" s="211">
        <v>3.02</v>
      </c>
      <c r="F23" s="183">
        <v>7.9</v>
      </c>
      <c r="G23" s="215">
        <v>63</v>
      </c>
      <c r="H23" s="386" t="s">
        <v>45</v>
      </c>
    </row>
    <row r="24" spans="1:8" ht="26.25" x14ac:dyDescent="0.25">
      <c r="A24" s="213" t="s">
        <v>47</v>
      </c>
      <c r="C24" s="214" t="s">
        <v>48</v>
      </c>
      <c r="D24" s="183">
        <v>3.86</v>
      </c>
      <c r="E24" s="211">
        <v>5.8</v>
      </c>
      <c r="F24" s="183">
        <v>15.24</v>
      </c>
      <c r="G24" s="215">
        <v>133</v>
      </c>
      <c r="H24" s="386" t="s">
        <v>49</v>
      </c>
    </row>
    <row r="25" spans="1:8" ht="39" x14ac:dyDescent="0.25">
      <c r="A25" s="213" t="s">
        <v>56</v>
      </c>
      <c r="C25" s="214" t="s">
        <v>57</v>
      </c>
      <c r="D25" s="214">
        <v>6.2</v>
      </c>
      <c r="E25" s="222">
        <v>6.5</v>
      </c>
      <c r="F25" s="214">
        <v>5</v>
      </c>
      <c r="G25" s="222">
        <v>103</v>
      </c>
      <c r="H25" s="386" t="s">
        <v>58</v>
      </c>
    </row>
    <row r="26" spans="1:8" x14ac:dyDescent="0.25">
      <c r="A26" s="213" t="s">
        <v>67</v>
      </c>
      <c r="C26" s="214" t="s">
        <v>68</v>
      </c>
      <c r="D26" s="211">
        <v>6.2</v>
      </c>
      <c r="E26" s="211">
        <v>5.8</v>
      </c>
      <c r="F26" s="211">
        <v>38</v>
      </c>
      <c r="G26" s="215">
        <v>229</v>
      </c>
      <c r="H26" s="258" t="s">
        <v>69</v>
      </c>
    </row>
    <row r="27" spans="1:8" x14ac:dyDescent="0.25">
      <c r="A27" s="213" t="s">
        <v>71</v>
      </c>
      <c r="C27" s="214">
        <v>180</v>
      </c>
      <c r="D27" s="215"/>
      <c r="E27" s="211"/>
      <c r="F27" s="183">
        <v>10</v>
      </c>
      <c r="G27" s="215">
        <v>40</v>
      </c>
      <c r="H27" s="386" t="s">
        <v>72</v>
      </c>
    </row>
    <row r="28" spans="1:8" x14ac:dyDescent="0.25">
      <c r="A28" s="391" t="s">
        <v>75</v>
      </c>
      <c r="B28" s="194"/>
      <c r="C28" s="249">
        <v>37.5</v>
      </c>
      <c r="D28" s="249">
        <v>1.8</v>
      </c>
      <c r="E28" s="249">
        <v>0.4</v>
      </c>
      <c r="F28" s="249">
        <v>18</v>
      </c>
      <c r="G28" s="249">
        <v>82.5</v>
      </c>
      <c r="H28" s="392"/>
    </row>
    <row r="29" spans="1:8" x14ac:dyDescent="0.25">
      <c r="A29" s="223" t="s">
        <v>39</v>
      </c>
      <c r="B29" s="224"/>
      <c r="C29" s="225">
        <v>695.5</v>
      </c>
      <c r="D29" s="206">
        <f>SUM(D22:D28)</f>
        <v>19.010000000000002</v>
      </c>
      <c r="E29" s="206">
        <f>SUM(E22:E28)</f>
        <v>21.52</v>
      </c>
      <c r="F29" s="206">
        <f>SUM(F22:F28)</f>
        <v>94.14</v>
      </c>
      <c r="G29" s="206">
        <f>SUM(G22:G28)</f>
        <v>650.5</v>
      </c>
      <c r="H29" s="390"/>
    </row>
    <row r="30" spans="1:8" x14ac:dyDescent="0.25">
      <c r="A30" s="208"/>
      <c r="B30" s="209" t="s">
        <v>76</v>
      </c>
      <c r="C30" s="210"/>
      <c r="D30" s="197"/>
      <c r="E30" s="197"/>
      <c r="F30" s="197"/>
      <c r="G30" s="198"/>
      <c r="H30" s="386"/>
    </row>
    <row r="31" spans="1:8" ht="26.25" x14ac:dyDescent="0.25">
      <c r="A31" s="213" t="s">
        <v>77</v>
      </c>
      <c r="C31" s="214">
        <v>50</v>
      </c>
      <c r="D31" s="211">
        <v>4.9000000000000004</v>
      </c>
      <c r="E31" s="183">
        <v>5</v>
      </c>
      <c r="F31" s="211">
        <v>38</v>
      </c>
      <c r="G31" s="183">
        <v>217</v>
      </c>
      <c r="H31" s="386" t="s">
        <v>78</v>
      </c>
    </row>
    <row r="32" spans="1:8" x14ac:dyDescent="0.25">
      <c r="A32" s="213" t="s">
        <v>82</v>
      </c>
      <c r="C32" s="214">
        <v>110</v>
      </c>
      <c r="D32" s="222">
        <v>3.77</v>
      </c>
      <c r="E32" s="214">
        <v>2.75</v>
      </c>
      <c r="F32" s="222">
        <v>5</v>
      </c>
      <c r="G32" s="214">
        <v>62.1</v>
      </c>
      <c r="H32" s="386" t="s">
        <v>83</v>
      </c>
    </row>
    <row r="33" spans="1:8" x14ac:dyDescent="0.25">
      <c r="A33" s="213" t="s">
        <v>85</v>
      </c>
      <c r="C33" s="214" t="s">
        <v>86</v>
      </c>
      <c r="D33" s="183">
        <v>6</v>
      </c>
      <c r="E33" s="211">
        <v>9.5</v>
      </c>
      <c r="F33" s="183">
        <v>16.899999999999999</v>
      </c>
      <c r="G33" s="215">
        <v>177</v>
      </c>
      <c r="H33" s="386" t="s">
        <v>87</v>
      </c>
    </row>
    <row r="34" spans="1:8" x14ac:dyDescent="0.25">
      <c r="A34" s="213" t="s">
        <v>89</v>
      </c>
      <c r="C34" s="214" t="s">
        <v>30</v>
      </c>
      <c r="D34" s="221">
        <v>0.6</v>
      </c>
      <c r="E34" s="214">
        <v>0.3</v>
      </c>
      <c r="F34" s="222">
        <v>6.5</v>
      </c>
      <c r="G34" s="221">
        <v>31</v>
      </c>
      <c r="H34" s="386" t="s">
        <v>90</v>
      </c>
    </row>
    <row r="35" spans="1:8" x14ac:dyDescent="0.25">
      <c r="A35" s="213" t="s">
        <v>60</v>
      </c>
      <c r="C35" s="214">
        <v>20</v>
      </c>
      <c r="D35" s="211">
        <v>1.52</v>
      </c>
      <c r="E35" s="183">
        <v>0.16</v>
      </c>
      <c r="F35" s="211">
        <v>9.84</v>
      </c>
      <c r="G35" s="183">
        <v>47</v>
      </c>
      <c r="H35" s="386"/>
    </row>
    <row r="36" spans="1:8" x14ac:dyDescent="0.25">
      <c r="A36" s="232" t="s">
        <v>39</v>
      </c>
      <c r="B36" s="233"/>
      <c r="C36" s="239">
        <v>510</v>
      </c>
      <c r="D36" s="235">
        <f>SUM(D31:D35)</f>
        <v>16.79</v>
      </c>
      <c r="E36" s="235">
        <f>SUM(E31:E35)</f>
        <v>17.71</v>
      </c>
      <c r="F36" s="235">
        <f>SUM(F31:F35)</f>
        <v>76.240000000000009</v>
      </c>
      <c r="G36" s="235">
        <f>SUM(G31:G35)</f>
        <v>534.1</v>
      </c>
      <c r="H36" s="390"/>
    </row>
    <row r="37" spans="1:8" x14ac:dyDescent="0.25">
      <c r="A37" s="223" t="s">
        <v>92</v>
      </c>
      <c r="B37" s="224"/>
      <c r="C37" s="393">
        <f>C17+C20+C29+C36</f>
        <v>1748.5</v>
      </c>
      <c r="D37" s="236">
        <f>D17+D20+D29+D36</f>
        <v>48.660000000000004</v>
      </c>
      <c r="E37" s="236">
        <f>E17+E20+E29+E36</f>
        <v>53.73</v>
      </c>
      <c r="F37" s="236">
        <f>F17+F20+F29+F36</f>
        <v>234.87</v>
      </c>
      <c r="G37" s="236">
        <f>G17+G20+G29+G36</f>
        <v>1622.6</v>
      </c>
      <c r="H37" s="382"/>
    </row>
    <row r="38" spans="1:8" x14ac:dyDescent="0.25">
      <c r="A38" s="181" t="s">
        <v>93</v>
      </c>
      <c r="G38" s="394"/>
      <c r="H38" s="194"/>
    </row>
    <row r="39" spans="1:8" ht="26.25" customHeight="1" x14ac:dyDescent="0.25">
      <c r="A39" s="380" t="s">
        <v>4</v>
      </c>
      <c r="B39" s="381"/>
      <c r="C39" s="196" t="s">
        <v>5</v>
      </c>
      <c r="D39" s="6" t="s">
        <v>7</v>
      </c>
      <c r="E39" s="6"/>
      <c r="F39" s="6"/>
      <c r="G39" s="198" t="s">
        <v>8</v>
      </c>
      <c r="H39" s="382" t="s">
        <v>9</v>
      </c>
    </row>
    <row r="40" spans="1:8" ht="31.5" customHeight="1" x14ac:dyDescent="0.25">
      <c r="A40" s="383" t="s">
        <v>10</v>
      </c>
      <c r="B40" s="384"/>
      <c r="C40" s="385"/>
      <c r="D40" s="200"/>
      <c r="E40" s="201"/>
      <c r="F40" s="202"/>
      <c r="G40" s="203" t="s">
        <v>12</v>
      </c>
      <c r="H40" s="386"/>
    </row>
    <row r="41" spans="1:8" ht="23.25" customHeight="1" x14ac:dyDescent="0.25">
      <c r="A41" s="387"/>
      <c r="B41" s="388"/>
      <c r="C41" s="389"/>
      <c r="D41" s="205" t="s">
        <v>15</v>
      </c>
      <c r="E41" s="205" t="s">
        <v>16</v>
      </c>
      <c r="F41" s="206" t="s">
        <v>17</v>
      </c>
      <c r="G41" s="206" t="s">
        <v>18</v>
      </c>
      <c r="H41" s="390"/>
    </row>
    <row r="42" spans="1:8" ht="23.25" customHeight="1" x14ac:dyDescent="0.25">
      <c r="A42" s="208"/>
      <c r="B42" s="209" t="s">
        <v>19</v>
      </c>
      <c r="C42" s="210"/>
      <c r="D42" s="198"/>
      <c r="E42" s="197"/>
      <c r="F42" s="197"/>
      <c r="G42" s="198"/>
      <c r="H42" s="386"/>
    </row>
    <row r="43" spans="1:8" ht="22.5" customHeight="1" x14ac:dyDescent="0.25">
      <c r="A43" s="213" t="s">
        <v>94</v>
      </c>
      <c r="C43" s="214" t="s">
        <v>21</v>
      </c>
      <c r="D43" s="215">
        <v>5.2</v>
      </c>
      <c r="E43" s="211">
        <v>5.8</v>
      </c>
      <c r="F43" s="211">
        <v>25.2</v>
      </c>
      <c r="G43" s="215">
        <v>174</v>
      </c>
      <c r="H43" s="386" t="s">
        <v>95</v>
      </c>
    </row>
    <row r="44" spans="1:8" ht="22.5" customHeight="1" x14ac:dyDescent="0.25">
      <c r="A44" s="213" t="s">
        <v>98</v>
      </c>
      <c r="C44" s="214">
        <v>180</v>
      </c>
      <c r="D44" s="215">
        <v>2.4166666666666701</v>
      </c>
      <c r="E44" s="211">
        <v>2.5833333333333299</v>
      </c>
      <c r="F44" s="211">
        <v>13.608333333333301</v>
      </c>
      <c r="G44" s="215">
        <v>87.3</v>
      </c>
      <c r="H44" s="386" t="s">
        <v>99</v>
      </c>
    </row>
    <row r="45" spans="1:8" x14ac:dyDescent="0.25">
      <c r="A45" s="213" t="s">
        <v>101</v>
      </c>
      <c r="C45" s="220" t="s">
        <v>102</v>
      </c>
      <c r="D45" s="215">
        <v>4</v>
      </c>
      <c r="E45" s="211">
        <v>6</v>
      </c>
      <c r="F45" s="183">
        <v>12.83</v>
      </c>
      <c r="G45" s="215">
        <v>122</v>
      </c>
      <c r="H45" s="386" t="s">
        <v>103</v>
      </c>
    </row>
    <row r="46" spans="1:8" x14ac:dyDescent="0.25">
      <c r="A46" s="223" t="s">
        <v>39</v>
      </c>
      <c r="B46" s="224"/>
      <c r="C46" s="225">
        <v>418</v>
      </c>
      <c r="D46" s="206">
        <f>SUM(D42:D45)</f>
        <v>11.616666666666671</v>
      </c>
      <c r="E46" s="206">
        <f>SUM(E42:E45)</f>
        <v>14.383333333333329</v>
      </c>
      <c r="F46" s="206">
        <f>SUM(F42:F45)</f>
        <v>51.6383333333333</v>
      </c>
      <c r="G46" s="206">
        <f>SUM(G42:G45)</f>
        <v>383.3</v>
      </c>
      <c r="H46" s="390"/>
    </row>
    <row r="47" spans="1:8" x14ac:dyDescent="0.25">
      <c r="A47" s="213" t="s">
        <v>105</v>
      </c>
      <c r="C47" s="214">
        <v>85</v>
      </c>
      <c r="D47" s="215">
        <v>0.34</v>
      </c>
      <c r="E47" s="211">
        <v>0.34</v>
      </c>
      <c r="F47" s="183">
        <v>10.5</v>
      </c>
      <c r="G47" s="211">
        <v>47</v>
      </c>
      <c r="H47" s="386" t="s">
        <v>106</v>
      </c>
    </row>
    <row r="48" spans="1:8" x14ac:dyDescent="0.25">
      <c r="A48" s="213" t="s">
        <v>107</v>
      </c>
      <c r="C48" s="214"/>
      <c r="D48" s="215"/>
      <c r="E48" s="211"/>
      <c r="G48" s="211"/>
      <c r="H48" s="386"/>
    </row>
    <row r="49" spans="1:8" x14ac:dyDescent="0.25">
      <c r="A49" s="223" t="s">
        <v>39</v>
      </c>
      <c r="B49" s="224"/>
      <c r="C49" s="225">
        <v>85</v>
      </c>
      <c r="D49" s="205">
        <f>SUM(D47)</f>
        <v>0.34</v>
      </c>
      <c r="E49" s="205">
        <f>SUM(E47)</f>
        <v>0.34</v>
      </c>
      <c r="F49" s="205">
        <f>SUM(F47)</f>
        <v>10.5</v>
      </c>
      <c r="G49" s="205">
        <f>SUM(G47)</f>
        <v>47</v>
      </c>
      <c r="H49" s="390"/>
    </row>
    <row r="50" spans="1:8" x14ac:dyDescent="0.25">
      <c r="A50" s="208"/>
      <c r="B50" s="209"/>
      <c r="C50" s="210">
        <v>503</v>
      </c>
      <c r="D50" s="198">
        <f>D46+D49</f>
        <v>11.956666666666671</v>
      </c>
      <c r="E50" s="198">
        <f>E46+E49</f>
        <v>14.723333333333329</v>
      </c>
      <c r="F50" s="198">
        <f>F46+F49</f>
        <v>62.1383333333333</v>
      </c>
      <c r="G50" s="198">
        <f>G46+G49</f>
        <v>430.3</v>
      </c>
      <c r="H50" s="386"/>
    </row>
    <row r="51" spans="1:8" x14ac:dyDescent="0.25">
      <c r="A51" s="208"/>
      <c r="B51" s="209" t="s">
        <v>43</v>
      </c>
      <c r="C51" s="210"/>
      <c r="D51" s="198"/>
      <c r="E51" s="198"/>
      <c r="F51" s="197"/>
      <c r="G51" s="198"/>
      <c r="H51" s="386"/>
    </row>
    <row r="52" spans="1:8" x14ac:dyDescent="0.25">
      <c r="A52" s="213" t="s">
        <v>108</v>
      </c>
      <c r="C52" s="214">
        <v>50</v>
      </c>
      <c r="D52" s="183">
        <v>0.6</v>
      </c>
      <c r="E52" s="211">
        <v>2.5</v>
      </c>
      <c r="F52" s="183">
        <v>4.2</v>
      </c>
      <c r="G52" s="215">
        <v>42</v>
      </c>
      <c r="H52" s="386" t="s">
        <v>109</v>
      </c>
    </row>
    <row r="53" spans="1:8" ht="26.25" x14ac:dyDescent="0.25">
      <c r="A53" s="213" t="s">
        <v>111</v>
      </c>
      <c r="C53" s="214" t="s">
        <v>112</v>
      </c>
      <c r="D53" s="215">
        <v>3.5</v>
      </c>
      <c r="E53" s="211">
        <v>7.8</v>
      </c>
      <c r="F53" s="183">
        <v>19.7</v>
      </c>
      <c r="G53" s="215">
        <v>163</v>
      </c>
      <c r="H53" s="386" t="s">
        <v>113</v>
      </c>
    </row>
    <row r="54" spans="1:8" ht="26.25" x14ac:dyDescent="0.25">
      <c r="A54" s="216" t="s">
        <v>117</v>
      </c>
      <c r="C54" s="214">
        <v>70</v>
      </c>
      <c r="D54" s="183">
        <v>10.1</v>
      </c>
      <c r="E54" s="211">
        <v>6.8</v>
      </c>
      <c r="F54" s="183">
        <v>17</v>
      </c>
      <c r="G54" s="215">
        <v>170</v>
      </c>
      <c r="H54" s="386" t="s">
        <v>118</v>
      </c>
    </row>
    <row r="55" spans="1:8" x14ac:dyDescent="0.25">
      <c r="A55" s="213" t="s">
        <v>120</v>
      </c>
      <c r="C55" s="214">
        <v>130</v>
      </c>
      <c r="D55" s="183">
        <v>3.7</v>
      </c>
      <c r="E55" s="211">
        <v>4.4400000000000004</v>
      </c>
      <c r="F55" s="183">
        <v>25</v>
      </c>
      <c r="G55" s="215">
        <v>155</v>
      </c>
      <c r="H55" s="386" t="s">
        <v>121</v>
      </c>
    </row>
    <row r="56" spans="1:8" x14ac:dyDescent="0.25">
      <c r="A56" s="213" t="s">
        <v>122</v>
      </c>
      <c r="C56" s="214">
        <v>180</v>
      </c>
      <c r="D56" s="215">
        <v>0.1</v>
      </c>
      <c r="E56" s="211">
        <v>0.1</v>
      </c>
      <c r="F56" s="211">
        <v>11.8</v>
      </c>
      <c r="G56" s="211">
        <v>49</v>
      </c>
      <c r="H56" s="386" t="s">
        <v>123</v>
      </c>
    </row>
    <row r="57" spans="1:8" x14ac:dyDescent="0.25">
      <c r="A57" s="391" t="s">
        <v>75</v>
      </c>
      <c r="B57" s="194"/>
      <c r="C57" s="249">
        <v>37.5</v>
      </c>
      <c r="D57" s="249">
        <v>1.8</v>
      </c>
      <c r="E57" s="249">
        <v>0.4</v>
      </c>
      <c r="F57" s="249">
        <v>18</v>
      </c>
      <c r="G57" s="249">
        <v>82.5</v>
      </c>
      <c r="H57" s="392"/>
    </row>
    <row r="58" spans="1:8" x14ac:dyDescent="0.25">
      <c r="A58" s="223" t="s">
        <v>39</v>
      </c>
      <c r="B58" s="224"/>
      <c r="C58" s="225">
        <v>688.5</v>
      </c>
      <c r="D58" s="206">
        <f>SUM(D52:D57)</f>
        <v>19.8</v>
      </c>
      <c r="E58" s="206">
        <f>SUM(E52:E57)</f>
        <v>22.040000000000003</v>
      </c>
      <c r="F58" s="206">
        <f>SUM(F52:F57)</f>
        <v>95.7</v>
      </c>
      <c r="G58" s="206">
        <f>SUM(G52:G57)</f>
        <v>661.5</v>
      </c>
      <c r="H58" s="386"/>
    </row>
    <row r="59" spans="1:8" x14ac:dyDescent="0.25">
      <c r="A59" s="216"/>
      <c r="B59" s="185" t="s">
        <v>76</v>
      </c>
      <c r="C59" s="250"/>
      <c r="D59" s="219"/>
      <c r="E59" s="219"/>
      <c r="F59" s="219"/>
      <c r="G59" s="219"/>
      <c r="H59" s="382"/>
    </row>
    <row r="60" spans="1:8" x14ac:dyDescent="0.25">
      <c r="A60" s="213" t="s">
        <v>125</v>
      </c>
      <c r="C60" s="214">
        <v>10</v>
      </c>
      <c r="D60" s="211">
        <v>3.86</v>
      </c>
      <c r="E60" s="183">
        <v>3.38</v>
      </c>
      <c r="F60" s="211">
        <v>32</v>
      </c>
      <c r="G60" s="183">
        <v>168</v>
      </c>
      <c r="H60" s="386"/>
    </row>
    <row r="61" spans="1:8" x14ac:dyDescent="0.25">
      <c r="A61" s="213" t="s">
        <v>126</v>
      </c>
      <c r="C61" s="214"/>
      <c r="D61" s="215"/>
      <c r="H61" s="386"/>
    </row>
    <row r="62" spans="1:8" x14ac:dyDescent="0.25">
      <c r="A62" s="213" t="s">
        <v>127</v>
      </c>
      <c r="C62" s="214">
        <v>110</v>
      </c>
      <c r="D62" s="183">
        <v>2.5</v>
      </c>
      <c r="E62" s="211">
        <v>2.75</v>
      </c>
      <c r="F62" s="183">
        <v>4</v>
      </c>
      <c r="G62" s="211">
        <v>51</v>
      </c>
      <c r="H62" s="386" t="s">
        <v>128</v>
      </c>
    </row>
    <row r="63" spans="1:8" x14ac:dyDescent="0.25">
      <c r="A63" s="213" t="s">
        <v>130</v>
      </c>
      <c r="C63" s="214" t="s">
        <v>131</v>
      </c>
      <c r="D63" s="191">
        <v>9</v>
      </c>
      <c r="E63" s="219">
        <v>12.5</v>
      </c>
      <c r="F63" s="191">
        <v>24</v>
      </c>
      <c r="G63" s="219">
        <v>245</v>
      </c>
      <c r="H63" s="386" t="s">
        <v>132</v>
      </c>
    </row>
    <row r="64" spans="1:8" x14ac:dyDescent="0.25">
      <c r="A64" s="213" t="s">
        <v>136</v>
      </c>
      <c r="C64" s="220" t="s">
        <v>137</v>
      </c>
      <c r="D64" s="215">
        <v>0.12</v>
      </c>
      <c r="E64" s="211">
        <v>0.01</v>
      </c>
      <c r="F64" s="183">
        <v>10.199999999999999</v>
      </c>
      <c r="G64" s="215">
        <v>41</v>
      </c>
      <c r="H64" s="386" t="s">
        <v>138</v>
      </c>
    </row>
    <row r="65" spans="1:8" x14ac:dyDescent="0.25">
      <c r="A65" s="213" t="s">
        <v>60</v>
      </c>
      <c r="C65" s="214">
        <v>20</v>
      </c>
      <c r="D65" s="211">
        <v>1.52</v>
      </c>
      <c r="E65" s="183">
        <v>0.16</v>
      </c>
      <c r="F65" s="211">
        <v>9.84</v>
      </c>
      <c r="G65" s="183">
        <v>47</v>
      </c>
      <c r="H65" s="386"/>
    </row>
    <row r="66" spans="1:8" x14ac:dyDescent="0.25">
      <c r="A66" s="232" t="s">
        <v>39</v>
      </c>
      <c r="B66" s="233"/>
      <c r="C66" s="239">
        <v>500</v>
      </c>
      <c r="D66" s="235">
        <f>SUM(D59:D65)</f>
        <v>17</v>
      </c>
      <c r="E66" s="235">
        <f>SUM(E59:E65)</f>
        <v>18.8</v>
      </c>
      <c r="F66" s="235">
        <f>SUM(F59:F65)</f>
        <v>80.040000000000006</v>
      </c>
      <c r="G66" s="235">
        <f>SUM(G59:G65)</f>
        <v>552</v>
      </c>
      <c r="H66" s="390"/>
    </row>
    <row r="67" spans="1:8" x14ac:dyDescent="0.25">
      <c r="A67" s="223" t="s">
        <v>92</v>
      </c>
      <c r="B67" s="224"/>
      <c r="C67" s="225">
        <f>C46+C49+C58+C66</f>
        <v>1691.5</v>
      </c>
      <c r="D67" s="205">
        <f>D46+D49+D58+D66</f>
        <v>48.756666666666675</v>
      </c>
      <c r="E67" s="205">
        <f>E46+E49+E58+E66</f>
        <v>55.563333333333333</v>
      </c>
      <c r="F67" s="205">
        <f>F46+F49+F58+F66</f>
        <v>237.87833333333333</v>
      </c>
      <c r="G67" s="205">
        <f>G46+G49+G58+G66</f>
        <v>1643.8</v>
      </c>
      <c r="H67" s="390"/>
    </row>
    <row r="68" spans="1:8" x14ac:dyDescent="0.25">
      <c r="A68" s="181" t="s">
        <v>140</v>
      </c>
      <c r="G68" s="394"/>
      <c r="H68" s="194"/>
    </row>
    <row r="69" spans="1:8" ht="26.25" customHeight="1" x14ac:dyDescent="0.25">
      <c r="A69" s="380" t="s">
        <v>4</v>
      </c>
      <c r="B69" s="381"/>
      <c r="C69" s="196" t="s">
        <v>5</v>
      </c>
      <c r="D69" s="6" t="s">
        <v>7</v>
      </c>
      <c r="E69" s="6"/>
      <c r="F69" s="6"/>
      <c r="G69" s="198" t="s">
        <v>8</v>
      </c>
      <c r="H69" s="382" t="s">
        <v>9</v>
      </c>
    </row>
    <row r="70" spans="1:8" x14ac:dyDescent="0.25">
      <c r="A70" s="383" t="s">
        <v>10</v>
      </c>
      <c r="B70" s="384"/>
      <c r="C70" s="385"/>
      <c r="D70" s="200"/>
      <c r="E70" s="201"/>
      <c r="F70" s="202"/>
      <c r="G70" s="203" t="s">
        <v>12</v>
      </c>
      <c r="H70" s="386"/>
    </row>
    <row r="71" spans="1:8" ht="31.5" customHeight="1" x14ac:dyDescent="0.25">
      <c r="A71" s="387"/>
      <c r="B71" s="388"/>
      <c r="C71" s="389"/>
      <c r="D71" s="205" t="s">
        <v>15</v>
      </c>
      <c r="E71" s="205" t="s">
        <v>16</v>
      </c>
      <c r="F71" s="206" t="s">
        <v>17</v>
      </c>
      <c r="G71" s="206" t="s">
        <v>18</v>
      </c>
      <c r="H71" s="390"/>
    </row>
    <row r="72" spans="1:8" x14ac:dyDescent="0.25">
      <c r="A72" s="208"/>
      <c r="B72" s="209" t="s">
        <v>19</v>
      </c>
      <c r="C72" s="210"/>
      <c r="D72" s="198"/>
      <c r="E72" s="197"/>
      <c r="F72" s="226"/>
      <c r="G72" s="198"/>
      <c r="H72" s="386"/>
    </row>
    <row r="73" spans="1:8" ht="23.25" customHeight="1" x14ac:dyDescent="0.25">
      <c r="A73" s="213" t="s">
        <v>141</v>
      </c>
      <c r="C73" s="214" t="s">
        <v>21</v>
      </c>
      <c r="D73" s="215">
        <v>6.7</v>
      </c>
      <c r="E73" s="211">
        <v>7.5</v>
      </c>
      <c r="F73" s="211">
        <v>22</v>
      </c>
      <c r="G73" s="215">
        <v>182</v>
      </c>
      <c r="H73" s="386" t="s">
        <v>142</v>
      </c>
    </row>
    <row r="74" spans="1:8" ht="22.5" customHeight="1" x14ac:dyDescent="0.25">
      <c r="A74" s="216" t="s">
        <v>144</v>
      </c>
      <c r="B74" s="185"/>
      <c r="C74" s="217" t="s">
        <v>30</v>
      </c>
      <c r="D74" s="218">
        <v>2.6</v>
      </c>
      <c r="E74" s="219">
        <v>2.2999999999999998</v>
      </c>
      <c r="F74" s="191">
        <v>14.3</v>
      </c>
      <c r="G74" s="219">
        <v>89</v>
      </c>
      <c r="H74" s="386" t="s">
        <v>145</v>
      </c>
    </row>
    <row r="75" spans="1:8" ht="22.5" customHeight="1" x14ac:dyDescent="0.25">
      <c r="A75" s="213" t="s">
        <v>34</v>
      </c>
      <c r="C75" s="220" t="s">
        <v>35</v>
      </c>
      <c r="D75" s="215">
        <v>1.91</v>
      </c>
      <c r="E75" s="211">
        <v>4.3499999999999996</v>
      </c>
      <c r="F75" s="183">
        <v>12.89</v>
      </c>
      <c r="G75" s="215">
        <v>99</v>
      </c>
      <c r="H75" s="386" t="s">
        <v>36</v>
      </c>
    </row>
    <row r="76" spans="1:8" x14ac:dyDescent="0.25">
      <c r="A76" s="223" t="s">
        <v>39</v>
      </c>
      <c r="B76" s="224"/>
      <c r="C76" s="225">
        <v>418</v>
      </c>
      <c r="D76" s="205">
        <f>SUM(D73:D75)</f>
        <v>11.21</v>
      </c>
      <c r="E76" s="205">
        <f>SUM(E73:E75)</f>
        <v>14.15</v>
      </c>
      <c r="F76" s="205">
        <f>SUM(F73:F75)</f>
        <v>49.19</v>
      </c>
      <c r="G76" s="205">
        <f>SUM(G73:G75)</f>
        <v>370</v>
      </c>
      <c r="H76" s="390"/>
    </row>
    <row r="77" spans="1:8" x14ac:dyDescent="0.25">
      <c r="A77" s="213" t="s">
        <v>40</v>
      </c>
      <c r="C77" s="214">
        <v>125</v>
      </c>
      <c r="D77" s="215">
        <v>0.9</v>
      </c>
      <c r="E77" s="211">
        <v>0.06</v>
      </c>
      <c r="F77" s="183">
        <v>22</v>
      </c>
      <c r="G77" s="211">
        <v>91</v>
      </c>
      <c r="H77" s="386" t="s">
        <v>41</v>
      </c>
    </row>
    <row r="78" spans="1:8" x14ac:dyDescent="0.25">
      <c r="A78" s="213" t="s">
        <v>146</v>
      </c>
      <c r="C78" s="214"/>
      <c r="D78" s="215"/>
      <c r="E78" s="215"/>
      <c r="G78" s="215"/>
      <c r="H78" s="386"/>
    </row>
    <row r="79" spans="1:8" x14ac:dyDescent="0.25">
      <c r="A79" s="223" t="s">
        <v>39</v>
      </c>
      <c r="B79" s="224"/>
      <c r="C79" s="225">
        <f>SUM(C77)</f>
        <v>125</v>
      </c>
      <c r="D79" s="206">
        <f>SUM(D77)</f>
        <v>0.9</v>
      </c>
      <c r="E79" s="206">
        <f>SUM(E77)</f>
        <v>0.06</v>
      </c>
      <c r="F79" s="206">
        <f>SUM(F77)</f>
        <v>22</v>
      </c>
      <c r="G79" s="206">
        <f>SUM(G77)</f>
        <v>91</v>
      </c>
      <c r="H79" s="390"/>
    </row>
    <row r="80" spans="1:8" x14ac:dyDescent="0.25">
      <c r="A80" s="208"/>
      <c r="B80" s="209"/>
      <c r="C80" s="210">
        <v>543</v>
      </c>
      <c r="D80" s="198">
        <f>D76+D79</f>
        <v>12.110000000000001</v>
      </c>
      <c r="E80" s="198">
        <f>E76+E79</f>
        <v>14.21</v>
      </c>
      <c r="F80" s="198">
        <f>F76+F79</f>
        <v>71.19</v>
      </c>
      <c r="G80" s="198">
        <f>G76+G79</f>
        <v>461</v>
      </c>
      <c r="H80" s="386"/>
    </row>
    <row r="81" spans="1:8" x14ac:dyDescent="0.25">
      <c r="A81" s="208"/>
      <c r="B81" s="209" t="s">
        <v>43</v>
      </c>
      <c r="C81" s="210"/>
      <c r="D81" s="198"/>
      <c r="E81" s="197"/>
      <c r="F81" s="226"/>
      <c r="G81" s="198"/>
      <c r="H81" s="386"/>
    </row>
    <row r="82" spans="1:8" x14ac:dyDescent="0.25">
      <c r="A82" s="213" t="s">
        <v>147</v>
      </c>
      <c r="C82" s="214">
        <v>50</v>
      </c>
      <c r="D82" s="183">
        <v>0.75</v>
      </c>
      <c r="E82" s="211">
        <v>0.06</v>
      </c>
      <c r="F82" s="183">
        <v>8.5</v>
      </c>
      <c r="G82" s="211">
        <v>37</v>
      </c>
      <c r="H82" s="395" t="s">
        <v>148</v>
      </c>
    </row>
    <row r="83" spans="1:8" ht="39" x14ac:dyDescent="0.25">
      <c r="A83" s="213" t="s">
        <v>149</v>
      </c>
      <c r="C83" s="214" t="s">
        <v>48</v>
      </c>
      <c r="D83" s="183">
        <v>5.5</v>
      </c>
      <c r="E83" s="211">
        <v>5.2</v>
      </c>
      <c r="F83" s="183">
        <v>16.2</v>
      </c>
      <c r="G83" s="211">
        <v>134</v>
      </c>
      <c r="H83" s="386" t="s">
        <v>150</v>
      </c>
    </row>
    <row r="84" spans="1:8" x14ac:dyDescent="0.25">
      <c r="A84" s="213" t="s">
        <v>153</v>
      </c>
      <c r="C84" s="214">
        <v>70</v>
      </c>
      <c r="D84" s="215">
        <v>6.2</v>
      </c>
      <c r="E84" s="211">
        <v>10.8</v>
      </c>
      <c r="F84" s="183">
        <v>3</v>
      </c>
      <c r="G84" s="211">
        <v>134</v>
      </c>
      <c r="H84" s="386" t="s">
        <v>154</v>
      </c>
    </row>
    <row r="85" spans="1:8" x14ac:dyDescent="0.25">
      <c r="A85" s="213" t="s">
        <v>157</v>
      </c>
      <c r="C85" s="214">
        <v>130</v>
      </c>
      <c r="D85" s="183">
        <v>4.8</v>
      </c>
      <c r="E85" s="211">
        <v>3.6</v>
      </c>
      <c r="F85" s="183">
        <v>29.4</v>
      </c>
      <c r="G85" s="215">
        <v>169</v>
      </c>
      <c r="H85" s="386" t="s">
        <v>158</v>
      </c>
    </row>
    <row r="86" spans="1:8" x14ac:dyDescent="0.25">
      <c r="A86" s="241" t="s">
        <v>160</v>
      </c>
      <c r="C86" s="214">
        <v>180</v>
      </c>
      <c r="D86" s="221">
        <v>0.18</v>
      </c>
      <c r="E86" s="228">
        <v>0.09</v>
      </c>
      <c r="F86" s="229">
        <v>25.86</v>
      </c>
      <c r="G86" s="242">
        <v>89</v>
      </c>
      <c r="H86" s="258" t="s">
        <v>161</v>
      </c>
    </row>
    <row r="87" spans="1:8" x14ac:dyDescent="0.25">
      <c r="A87" s="391" t="s">
        <v>75</v>
      </c>
      <c r="B87" s="194"/>
      <c r="C87" s="249">
        <v>37.5</v>
      </c>
      <c r="D87" s="249">
        <v>1.8</v>
      </c>
      <c r="E87" s="249">
        <v>0.4</v>
      </c>
      <c r="F87" s="249">
        <v>18</v>
      </c>
      <c r="G87" s="249">
        <v>82.5</v>
      </c>
      <c r="H87" s="392"/>
    </row>
    <row r="88" spans="1:8" x14ac:dyDescent="0.25">
      <c r="A88" s="223" t="s">
        <v>39</v>
      </c>
      <c r="B88" s="224"/>
      <c r="C88" s="225">
        <v>682.5</v>
      </c>
      <c r="D88" s="205">
        <f>SUM(D82:D87)</f>
        <v>19.23</v>
      </c>
      <c r="E88" s="205">
        <f>SUM(E82:E87)</f>
        <v>20.150000000000002</v>
      </c>
      <c r="F88" s="205">
        <v>95.9</v>
      </c>
      <c r="G88" s="205">
        <f>SUM(G82:G87)</f>
        <v>645.5</v>
      </c>
      <c r="H88" s="390"/>
    </row>
    <row r="89" spans="1:8" x14ac:dyDescent="0.25">
      <c r="A89" s="208"/>
      <c r="B89" s="209" t="s">
        <v>76</v>
      </c>
      <c r="C89" s="210"/>
      <c r="D89" s="197"/>
      <c r="E89" s="226"/>
      <c r="F89" s="197"/>
      <c r="G89" s="226"/>
      <c r="H89" s="386"/>
    </row>
    <row r="90" spans="1:8" x14ac:dyDescent="0.25">
      <c r="A90" s="216" t="s">
        <v>163</v>
      </c>
      <c r="B90" s="185"/>
      <c r="C90" s="214">
        <v>110</v>
      </c>
      <c r="D90" s="219">
        <v>3.19</v>
      </c>
      <c r="E90" s="219">
        <v>2.75</v>
      </c>
      <c r="F90" s="219">
        <v>4.62</v>
      </c>
      <c r="G90" s="219">
        <v>59</v>
      </c>
      <c r="H90" s="386" t="s">
        <v>164</v>
      </c>
    </row>
    <row r="91" spans="1:8" x14ac:dyDescent="0.25">
      <c r="A91" s="213" t="s">
        <v>166</v>
      </c>
      <c r="C91" s="214">
        <v>50</v>
      </c>
      <c r="D91" s="211">
        <v>3.55</v>
      </c>
      <c r="E91" s="183">
        <v>5.91</v>
      </c>
      <c r="F91" s="211">
        <v>30.1</v>
      </c>
      <c r="G91" s="183">
        <v>188</v>
      </c>
      <c r="H91" s="386" t="s">
        <v>167</v>
      </c>
    </row>
    <row r="92" spans="1:8" x14ac:dyDescent="0.25">
      <c r="A92" s="213" t="s">
        <v>170</v>
      </c>
      <c r="C92" s="214">
        <v>48</v>
      </c>
      <c r="D92" s="215">
        <v>5.0999999999999996</v>
      </c>
      <c r="E92" s="211">
        <v>4.5999999999999996</v>
      </c>
      <c r="F92" s="183">
        <v>0.3</v>
      </c>
      <c r="G92" s="215">
        <v>63</v>
      </c>
      <c r="H92" s="386" t="s">
        <v>171</v>
      </c>
    </row>
    <row r="93" spans="1:8" x14ac:dyDescent="0.25">
      <c r="A93" s="216" t="s">
        <v>172</v>
      </c>
      <c r="B93" s="185"/>
      <c r="C93" s="192">
        <v>130</v>
      </c>
      <c r="D93" s="217">
        <v>3.25</v>
      </c>
      <c r="E93" s="192">
        <v>5.3</v>
      </c>
      <c r="F93" s="217">
        <v>25.3</v>
      </c>
      <c r="G93" s="244">
        <v>162</v>
      </c>
      <c r="H93" s="396" t="s">
        <v>173</v>
      </c>
    </row>
    <row r="94" spans="1:8" x14ac:dyDescent="0.25">
      <c r="A94" s="216" t="s">
        <v>29</v>
      </c>
      <c r="B94" s="185"/>
      <c r="C94" s="217" t="s">
        <v>30</v>
      </c>
      <c r="D94" s="218">
        <v>0.06</v>
      </c>
      <c r="E94" s="219">
        <v>0.02</v>
      </c>
      <c r="F94" s="191">
        <v>4.99</v>
      </c>
      <c r="G94" s="219">
        <v>20</v>
      </c>
      <c r="H94" s="386" t="s">
        <v>31</v>
      </c>
    </row>
    <row r="95" spans="1:8" x14ac:dyDescent="0.25">
      <c r="A95" s="213" t="s">
        <v>60</v>
      </c>
      <c r="C95" s="214">
        <v>20</v>
      </c>
      <c r="D95" s="211">
        <v>1.52</v>
      </c>
      <c r="E95" s="183">
        <v>0.16</v>
      </c>
      <c r="F95" s="211">
        <v>9.84</v>
      </c>
      <c r="G95" s="183">
        <v>47</v>
      </c>
      <c r="H95" s="386"/>
    </row>
    <row r="96" spans="1:8" x14ac:dyDescent="0.25">
      <c r="A96" s="232" t="s">
        <v>39</v>
      </c>
      <c r="B96" s="233"/>
      <c r="C96" s="239">
        <v>543</v>
      </c>
      <c r="D96" s="234">
        <f>SUM(D90:D95)</f>
        <v>16.670000000000002</v>
      </c>
      <c r="E96" s="234">
        <f>SUM(E90:E95)</f>
        <v>18.739999999999998</v>
      </c>
      <c r="F96" s="234">
        <f>SUM(F90:F95)</f>
        <v>75.149999999999991</v>
      </c>
      <c r="G96" s="234">
        <f>SUM(G90:G95)</f>
        <v>539</v>
      </c>
      <c r="H96" s="390"/>
    </row>
    <row r="97" spans="1:8" x14ac:dyDescent="0.25">
      <c r="A97" s="223" t="s">
        <v>92</v>
      </c>
      <c r="B97" s="224"/>
      <c r="C97" s="225">
        <f>C76+C79+C88+C96</f>
        <v>1768.5</v>
      </c>
      <c r="D97" s="205">
        <f>D76+D79+D88+D96</f>
        <v>48.010000000000005</v>
      </c>
      <c r="E97" s="205">
        <f>E76+E79+E88+E96</f>
        <v>53.099999999999994</v>
      </c>
      <c r="F97" s="205">
        <f>F76+F79+F88+F96</f>
        <v>242.24</v>
      </c>
      <c r="G97" s="205">
        <f>G76+G79+G88+G96</f>
        <v>1645.5</v>
      </c>
      <c r="H97" s="390"/>
    </row>
    <row r="98" spans="1:8" x14ac:dyDescent="0.25">
      <c r="A98" s="181" t="s">
        <v>174</v>
      </c>
      <c r="C98" s="194"/>
      <c r="G98" s="394"/>
      <c r="H98" s="194"/>
    </row>
    <row r="99" spans="1:8" ht="26.25" customHeight="1" x14ac:dyDescent="0.25">
      <c r="A99" s="380" t="s">
        <v>4</v>
      </c>
      <c r="B99" s="381"/>
      <c r="C99" s="196" t="s">
        <v>5</v>
      </c>
      <c r="D99" s="6" t="s">
        <v>7</v>
      </c>
      <c r="E99" s="6"/>
      <c r="F99" s="6"/>
      <c r="G99" s="198" t="s">
        <v>8</v>
      </c>
      <c r="H99" s="382" t="s">
        <v>9</v>
      </c>
    </row>
    <row r="100" spans="1:8" x14ac:dyDescent="0.25">
      <c r="A100" s="383" t="s">
        <v>10</v>
      </c>
      <c r="B100" s="384"/>
      <c r="C100" s="385"/>
      <c r="D100" s="200"/>
      <c r="E100" s="201"/>
      <c r="F100" s="202"/>
      <c r="G100" s="203" t="s">
        <v>12</v>
      </c>
      <c r="H100" s="386"/>
    </row>
    <row r="101" spans="1:8" ht="23.25" customHeight="1" x14ac:dyDescent="0.25">
      <c r="A101" s="387"/>
      <c r="B101" s="388"/>
      <c r="C101" s="389"/>
      <c r="D101" s="205" t="s">
        <v>15</v>
      </c>
      <c r="E101" s="205" t="s">
        <v>16</v>
      </c>
      <c r="F101" s="206" t="s">
        <v>17</v>
      </c>
      <c r="G101" s="206" t="s">
        <v>18</v>
      </c>
      <c r="H101" s="390"/>
    </row>
    <row r="102" spans="1:8" ht="31.5" customHeight="1" x14ac:dyDescent="0.25">
      <c r="A102" s="213"/>
      <c r="B102" s="209" t="s">
        <v>19</v>
      </c>
      <c r="C102" s="210"/>
      <c r="D102" s="197"/>
      <c r="E102" s="226"/>
      <c r="F102" s="197"/>
      <c r="G102" s="226"/>
      <c r="H102" s="386"/>
    </row>
    <row r="103" spans="1:8" ht="23.25" customHeight="1" x14ac:dyDescent="0.25">
      <c r="A103" s="213" t="s">
        <v>175</v>
      </c>
      <c r="C103" s="214" t="s">
        <v>21</v>
      </c>
      <c r="D103" s="215">
        <v>8</v>
      </c>
      <c r="E103" s="211">
        <v>6.6</v>
      </c>
      <c r="F103" s="211">
        <v>26</v>
      </c>
      <c r="G103" s="183">
        <v>195.4</v>
      </c>
      <c r="H103" s="386" t="s">
        <v>176</v>
      </c>
    </row>
    <row r="104" spans="1:8" ht="22.5" customHeight="1" x14ac:dyDescent="0.25">
      <c r="A104" s="213" t="s">
        <v>177</v>
      </c>
      <c r="C104" s="214">
        <v>180</v>
      </c>
      <c r="D104" s="215">
        <v>1.2166666666666699</v>
      </c>
      <c r="E104" s="211">
        <v>1.3416666666666699</v>
      </c>
      <c r="F104" s="211">
        <v>11.9416666666667</v>
      </c>
      <c r="G104" s="215">
        <v>65</v>
      </c>
      <c r="H104" s="386" t="s">
        <v>178</v>
      </c>
    </row>
    <row r="105" spans="1:8" ht="22.5" customHeight="1" x14ac:dyDescent="0.25">
      <c r="A105" s="213" t="s">
        <v>101</v>
      </c>
      <c r="C105" s="220" t="s">
        <v>102</v>
      </c>
      <c r="D105" s="215">
        <v>4</v>
      </c>
      <c r="E105" s="211">
        <v>6</v>
      </c>
      <c r="F105" s="183">
        <v>12.83</v>
      </c>
      <c r="G105" s="215">
        <v>122</v>
      </c>
      <c r="H105" s="386" t="s">
        <v>103</v>
      </c>
    </row>
    <row r="106" spans="1:8" x14ac:dyDescent="0.25">
      <c r="A106" s="223" t="s">
        <v>39</v>
      </c>
      <c r="B106" s="224"/>
      <c r="C106" s="225">
        <v>418</v>
      </c>
      <c r="D106" s="205">
        <f>SUM(D102:D105)</f>
        <v>13.21666666666667</v>
      </c>
      <c r="E106" s="205">
        <f>SUM(E102:E105)</f>
        <v>13.94166666666667</v>
      </c>
      <c r="F106" s="205">
        <f>SUM(F102:F105)</f>
        <v>50.771666666666697</v>
      </c>
      <c r="G106" s="205">
        <f>SUM(G102:G105)</f>
        <v>382.4</v>
      </c>
      <c r="H106" s="390"/>
    </row>
    <row r="107" spans="1:8" x14ac:dyDescent="0.25">
      <c r="A107" s="213" t="s">
        <v>105</v>
      </c>
      <c r="C107" s="214">
        <v>85</v>
      </c>
      <c r="D107" s="215">
        <v>0.34</v>
      </c>
      <c r="E107" s="211">
        <v>0.34</v>
      </c>
      <c r="F107" s="183">
        <v>11.27</v>
      </c>
      <c r="G107" s="211">
        <v>49</v>
      </c>
      <c r="H107" s="386" t="s">
        <v>106</v>
      </c>
    </row>
    <row r="108" spans="1:8" x14ac:dyDescent="0.25">
      <c r="A108" s="213" t="s">
        <v>180</v>
      </c>
      <c r="C108" s="214"/>
      <c r="D108" s="215"/>
      <c r="E108" s="211"/>
      <c r="G108" s="211"/>
      <c r="H108" s="386"/>
    </row>
    <row r="109" spans="1:8" x14ac:dyDescent="0.25">
      <c r="A109" s="223" t="s">
        <v>39</v>
      </c>
      <c r="B109" s="224"/>
      <c r="C109" s="225">
        <f>SUM(C107)</f>
        <v>85</v>
      </c>
      <c r="D109" s="205">
        <f>SUM(D107)</f>
        <v>0.34</v>
      </c>
      <c r="E109" s="205">
        <f>SUM(E107)</f>
        <v>0.34</v>
      </c>
      <c r="F109" s="205">
        <f>SUM(F107)</f>
        <v>11.27</v>
      </c>
      <c r="G109" s="205">
        <f>SUM(G107)</f>
        <v>49</v>
      </c>
      <c r="H109" s="390"/>
    </row>
    <row r="110" spans="1:8" x14ac:dyDescent="0.25">
      <c r="A110" s="208"/>
      <c r="B110" s="209"/>
      <c r="C110" s="210">
        <v>503</v>
      </c>
      <c r="D110" s="226">
        <f>D106+D109</f>
        <v>13.55666666666667</v>
      </c>
      <c r="E110" s="226">
        <f>E106+E109</f>
        <v>14.28166666666667</v>
      </c>
      <c r="F110" s="226">
        <f>F106+F109</f>
        <v>62.0416666666667</v>
      </c>
      <c r="G110" s="226">
        <f>G106+G109</f>
        <v>431.4</v>
      </c>
      <c r="H110" s="386"/>
    </row>
    <row r="111" spans="1:8" x14ac:dyDescent="0.25">
      <c r="A111" s="208"/>
      <c r="B111" s="209" t="s">
        <v>43</v>
      </c>
      <c r="C111" s="210"/>
      <c r="D111" s="226"/>
      <c r="E111" s="197"/>
      <c r="F111" s="226"/>
      <c r="G111" s="198"/>
      <c r="H111" s="386"/>
    </row>
    <row r="112" spans="1:8" x14ac:dyDescent="0.25">
      <c r="A112" s="213" t="s">
        <v>181</v>
      </c>
      <c r="C112" s="214">
        <v>50</v>
      </c>
      <c r="D112" s="183">
        <v>1.3</v>
      </c>
      <c r="E112" s="211">
        <v>2.5</v>
      </c>
      <c r="F112" s="183">
        <v>6</v>
      </c>
      <c r="G112" s="215">
        <v>51</v>
      </c>
      <c r="H112" s="395" t="s">
        <v>182</v>
      </c>
    </row>
    <row r="113" spans="1:8" ht="25.5" x14ac:dyDescent="0.25">
      <c r="A113" s="247" t="s">
        <v>184</v>
      </c>
      <c r="B113" s="248"/>
      <c r="C113" s="214" t="s">
        <v>185</v>
      </c>
      <c r="D113" s="215">
        <v>4.5999999999999996</v>
      </c>
      <c r="E113" s="215">
        <v>8</v>
      </c>
      <c r="F113" s="211">
        <v>23.8</v>
      </c>
      <c r="G113" s="215">
        <v>186</v>
      </c>
      <c r="H113" s="386" t="s">
        <v>186</v>
      </c>
    </row>
    <row r="114" spans="1:8" ht="26.25" x14ac:dyDescent="0.25">
      <c r="A114" s="213" t="s">
        <v>187</v>
      </c>
      <c r="C114" s="214">
        <v>160</v>
      </c>
      <c r="D114" s="214">
        <v>10.9</v>
      </c>
      <c r="E114" s="222">
        <v>11.1</v>
      </c>
      <c r="F114" s="214">
        <v>33.58</v>
      </c>
      <c r="G114" s="222">
        <v>278</v>
      </c>
      <c r="H114" s="386" t="s">
        <v>188</v>
      </c>
    </row>
    <row r="115" spans="1:8" x14ac:dyDescent="0.25">
      <c r="A115" s="213" t="s">
        <v>71</v>
      </c>
      <c r="C115" s="214">
        <v>180</v>
      </c>
      <c r="D115" s="215"/>
      <c r="E115" s="211"/>
      <c r="F115" s="183">
        <v>10</v>
      </c>
      <c r="G115" s="215">
        <v>40</v>
      </c>
      <c r="H115" s="386" t="s">
        <v>72</v>
      </c>
    </row>
    <row r="116" spans="1:8" x14ac:dyDescent="0.25">
      <c r="A116" s="391" t="s">
        <v>75</v>
      </c>
      <c r="B116" s="194"/>
      <c r="C116" s="249">
        <v>37.5</v>
      </c>
      <c r="D116" s="249">
        <v>1.8</v>
      </c>
      <c r="E116" s="249">
        <v>0.4</v>
      </c>
      <c r="F116" s="249">
        <v>18</v>
      </c>
      <c r="G116" s="249">
        <v>82.5</v>
      </c>
      <c r="H116" s="392"/>
    </row>
    <row r="117" spans="1:8" x14ac:dyDescent="0.25">
      <c r="A117" s="223" t="s">
        <v>39</v>
      </c>
      <c r="B117" s="224"/>
      <c r="C117" s="225">
        <v>632.5</v>
      </c>
      <c r="D117" s="206">
        <f>SUM(D112:D116)</f>
        <v>18.600000000000001</v>
      </c>
      <c r="E117" s="206">
        <f>SUM(E112:E116)</f>
        <v>22</v>
      </c>
      <c r="F117" s="206">
        <f>SUM(F112:F116)</f>
        <v>91.38</v>
      </c>
      <c r="G117" s="206">
        <f>SUM(G112:G116)</f>
        <v>637.5</v>
      </c>
      <c r="H117" s="390"/>
    </row>
    <row r="118" spans="1:8" x14ac:dyDescent="0.25">
      <c r="A118" s="208"/>
      <c r="B118" s="209" t="s">
        <v>76</v>
      </c>
      <c r="C118" s="397"/>
      <c r="D118" s="197"/>
      <c r="E118" s="226"/>
      <c r="F118" s="197"/>
      <c r="G118" s="226"/>
      <c r="H118" s="386"/>
    </row>
    <row r="119" spans="1:8" x14ac:dyDescent="0.25">
      <c r="A119" s="216" t="s">
        <v>125</v>
      </c>
      <c r="B119" s="185"/>
      <c r="C119" s="217">
        <v>21</v>
      </c>
      <c r="D119" s="219">
        <v>2.75</v>
      </c>
      <c r="E119" s="219">
        <v>5.5</v>
      </c>
      <c r="F119" s="219">
        <v>28</v>
      </c>
      <c r="G119" s="191">
        <v>165</v>
      </c>
      <c r="H119" s="395"/>
    </row>
    <row r="120" spans="1:8" x14ac:dyDescent="0.25">
      <c r="A120" s="216" t="s">
        <v>192</v>
      </c>
      <c r="B120" s="216"/>
      <c r="C120" s="217"/>
      <c r="D120" s="219"/>
      <c r="E120" s="219"/>
      <c r="F120" s="219"/>
      <c r="G120" s="191"/>
      <c r="H120" s="395"/>
    </row>
    <row r="121" spans="1:8" x14ac:dyDescent="0.25">
      <c r="A121" s="213" t="s">
        <v>193</v>
      </c>
      <c r="C121" s="214">
        <v>110</v>
      </c>
      <c r="D121" s="183">
        <v>3.68</v>
      </c>
      <c r="E121" s="211">
        <v>2.75</v>
      </c>
      <c r="F121" s="183">
        <v>5.07</v>
      </c>
      <c r="G121" s="211">
        <v>68</v>
      </c>
      <c r="H121" s="386" t="s">
        <v>164</v>
      </c>
    </row>
    <row r="122" spans="1:8" x14ac:dyDescent="0.25">
      <c r="A122" s="216" t="s">
        <v>195</v>
      </c>
      <c r="B122" s="185"/>
      <c r="C122" s="250" t="s">
        <v>196</v>
      </c>
      <c r="D122" s="183">
        <v>9</v>
      </c>
      <c r="E122" s="211">
        <v>10.4</v>
      </c>
      <c r="F122" s="183">
        <v>28.3</v>
      </c>
      <c r="G122" s="211">
        <v>242</v>
      </c>
      <c r="H122" s="386" t="s">
        <v>197</v>
      </c>
    </row>
    <row r="123" spans="1:8" x14ac:dyDescent="0.25">
      <c r="A123" s="216" t="s">
        <v>29</v>
      </c>
      <c r="B123" s="185"/>
      <c r="C123" s="217" t="s">
        <v>30</v>
      </c>
      <c r="D123" s="218">
        <v>0.06</v>
      </c>
      <c r="E123" s="219">
        <v>0.02</v>
      </c>
      <c r="F123" s="191">
        <v>4.99</v>
      </c>
      <c r="G123" s="219">
        <v>20</v>
      </c>
      <c r="H123" s="386" t="s">
        <v>31</v>
      </c>
    </row>
    <row r="124" spans="1:8" x14ac:dyDescent="0.25">
      <c r="A124" s="213" t="s">
        <v>60</v>
      </c>
      <c r="C124" s="214">
        <v>20</v>
      </c>
      <c r="D124" s="211">
        <v>1.52</v>
      </c>
      <c r="E124" s="183">
        <v>0.16</v>
      </c>
      <c r="F124" s="211">
        <v>9.84</v>
      </c>
      <c r="G124" s="183">
        <v>47</v>
      </c>
      <c r="H124" s="386"/>
    </row>
    <row r="125" spans="1:8" x14ac:dyDescent="0.25">
      <c r="A125" s="232" t="s">
        <v>39</v>
      </c>
      <c r="B125" s="233"/>
      <c r="C125" s="239">
        <v>566</v>
      </c>
      <c r="D125" s="235">
        <f>SUM(D118:D124)</f>
        <v>17.010000000000002</v>
      </c>
      <c r="E125" s="235">
        <f>SUM(E118:E124)</f>
        <v>18.829999999999998</v>
      </c>
      <c r="F125" s="235">
        <f>SUM(F118:F124)</f>
        <v>76.2</v>
      </c>
      <c r="G125" s="235">
        <f>SUM(G118:G124)</f>
        <v>542</v>
      </c>
      <c r="H125" s="390"/>
    </row>
    <row r="126" spans="1:8" x14ac:dyDescent="0.25">
      <c r="A126" s="223" t="s">
        <v>92</v>
      </c>
      <c r="B126" s="224"/>
      <c r="C126" s="259">
        <f>C106+C109+C117+C125</f>
        <v>1701.5</v>
      </c>
      <c r="D126" s="206">
        <f>D106+D109+D117+D125</f>
        <v>49.166666666666671</v>
      </c>
      <c r="E126" s="206">
        <f>E106+E109+E117+E125</f>
        <v>55.111666666666665</v>
      </c>
      <c r="F126" s="206">
        <f>F106+F109+F117+F125</f>
        <v>229.62166666666667</v>
      </c>
      <c r="G126" s="206">
        <f>G106+G109+G117+G125</f>
        <v>1610.9</v>
      </c>
      <c r="H126" s="386"/>
    </row>
    <row r="127" spans="1:8" x14ac:dyDescent="0.25">
      <c r="A127" s="181" t="s">
        <v>198</v>
      </c>
      <c r="H127" s="194"/>
    </row>
    <row r="128" spans="1:8" ht="26.25" customHeight="1" x14ac:dyDescent="0.25">
      <c r="A128" s="380" t="s">
        <v>4</v>
      </c>
      <c r="B128" s="381"/>
      <c r="C128" s="196" t="s">
        <v>5</v>
      </c>
      <c r="D128" s="6" t="s">
        <v>7</v>
      </c>
      <c r="E128" s="6"/>
      <c r="F128" s="6"/>
      <c r="G128" s="198" t="s">
        <v>8</v>
      </c>
      <c r="H128" s="382" t="s">
        <v>9</v>
      </c>
    </row>
    <row r="129" spans="1:8" x14ac:dyDescent="0.25">
      <c r="A129" s="383" t="s">
        <v>10</v>
      </c>
      <c r="B129" s="384"/>
      <c r="C129" s="385"/>
      <c r="D129" s="200"/>
      <c r="E129" s="201"/>
      <c r="F129" s="202"/>
      <c r="G129" s="203" t="s">
        <v>12</v>
      </c>
      <c r="H129" s="386"/>
    </row>
    <row r="130" spans="1:8" x14ac:dyDescent="0.25">
      <c r="A130" s="387"/>
      <c r="B130" s="388"/>
      <c r="C130" s="389"/>
      <c r="D130" s="205" t="s">
        <v>15</v>
      </c>
      <c r="E130" s="205" t="s">
        <v>16</v>
      </c>
      <c r="F130" s="206" t="s">
        <v>17</v>
      </c>
      <c r="G130" s="206" t="s">
        <v>18</v>
      </c>
      <c r="H130" s="390"/>
    </row>
    <row r="131" spans="1:8" x14ac:dyDescent="0.25">
      <c r="A131" s="208"/>
      <c r="B131" s="209" t="s">
        <v>19</v>
      </c>
      <c r="C131" s="397"/>
      <c r="D131" s="198"/>
      <c r="E131" s="198"/>
      <c r="F131" s="197"/>
      <c r="G131" s="198"/>
      <c r="H131" s="382"/>
    </row>
    <row r="132" spans="1:8" ht="31.5" customHeight="1" x14ac:dyDescent="0.25">
      <c r="A132" s="213" t="s">
        <v>199</v>
      </c>
      <c r="B132" s="258"/>
      <c r="C132" s="214" t="s">
        <v>21</v>
      </c>
      <c r="D132" s="192">
        <v>8.1999999999999993</v>
      </c>
      <c r="E132" s="192">
        <v>7.9</v>
      </c>
      <c r="F132" s="192">
        <v>19.2</v>
      </c>
      <c r="G132" s="192">
        <v>180</v>
      </c>
      <c r="H132" s="386" t="s">
        <v>200</v>
      </c>
    </row>
    <row r="133" spans="1:8" ht="22.5" customHeight="1" x14ac:dyDescent="0.25">
      <c r="A133" s="213" t="s">
        <v>98</v>
      </c>
      <c r="C133" s="214">
        <v>180</v>
      </c>
      <c r="D133" s="215">
        <v>2.4166666666666701</v>
      </c>
      <c r="E133" s="211">
        <v>2.5833333333333299</v>
      </c>
      <c r="F133" s="211">
        <v>13.608333333333301</v>
      </c>
      <c r="G133" s="215">
        <v>87.3</v>
      </c>
      <c r="H133" s="386" t="s">
        <v>99</v>
      </c>
    </row>
    <row r="134" spans="1:8" ht="22.5" customHeight="1" x14ac:dyDescent="0.25">
      <c r="A134" s="213" t="s">
        <v>34</v>
      </c>
      <c r="C134" s="220" t="s">
        <v>35</v>
      </c>
      <c r="D134" s="215">
        <v>1.91</v>
      </c>
      <c r="E134" s="211">
        <v>4.3499999999999996</v>
      </c>
      <c r="F134" s="183">
        <v>12.89</v>
      </c>
      <c r="G134" s="215">
        <v>99</v>
      </c>
      <c r="H134" s="386" t="s">
        <v>36</v>
      </c>
    </row>
    <row r="135" spans="1:8" ht="23.25" customHeight="1" x14ac:dyDescent="0.25">
      <c r="A135" s="223" t="s">
        <v>39</v>
      </c>
      <c r="B135" s="224"/>
      <c r="C135" s="225">
        <v>413</v>
      </c>
      <c r="D135" s="205">
        <f>SUM(D131:D134)</f>
        <v>12.526666666666669</v>
      </c>
      <c r="E135" s="205">
        <f>SUM(E131:E134)</f>
        <v>14.83333333333333</v>
      </c>
      <c r="F135" s="205">
        <f>SUM(F131:F134)</f>
        <v>45.698333333333302</v>
      </c>
      <c r="G135" s="205">
        <f>SUM(G131:G134)</f>
        <v>366.3</v>
      </c>
      <c r="H135" s="398"/>
    </row>
    <row r="136" spans="1:8" x14ac:dyDescent="0.25">
      <c r="A136" s="213" t="s">
        <v>40</v>
      </c>
      <c r="C136" s="214">
        <v>125</v>
      </c>
      <c r="D136" s="215">
        <v>0.6</v>
      </c>
      <c r="E136" s="211">
        <v>0.06</v>
      </c>
      <c r="F136" s="183">
        <v>21</v>
      </c>
      <c r="G136" s="211">
        <v>95</v>
      </c>
      <c r="H136" s="386" t="s">
        <v>41</v>
      </c>
    </row>
    <row r="137" spans="1:8" ht="31.5" customHeight="1" x14ac:dyDescent="0.25">
      <c r="A137" s="213" t="s">
        <v>202</v>
      </c>
      <c r="C137" s="214"/>
      <c r="D137" s="215"/>
      <c r="E137" s="211"/>
      <c r="G137" s="211"/>
      <c r="H137" s="386"/>
    </row>
    <row r="138" spans="1:8" x14ac:dyDescent="0.25">
      <c r="A138" s="223" t="s">
        <v>39</v>
      </c>
      <c r="B138" s="224"/>
      <c r="C138" s="225">
        <f>SUM(C136)</f>
        <v>125</v>
      </c>
      <c r="D138" s="197">
        <f>SUM(D136:D137)</f>
        <v>0.6</v>
      </c>
      <c r="E138" s="197">
        <f>SUM(E136:E137)</f>
        <v>0.06</v>
      </c>
      <c r="F138" s="197">
        <f>SUM(F136:F137)</f>
        <v>21</v>
      </c>
      <c r="G138" s="197">
        <f>SUM(G136:G137)</f>
        <v>95</v>
      </c>
      <c r="H138" s="398"/>
    </row>
    <row r="139" spans="1:8" x14ac:dyDescent="0.25">
      <c r="A139" s="208"/>
      <c r="B139" s="209"/>
      <c r="C139" s="210">
        <v>538</v>
      </c>
      <c r="D139" s="399">
        <f>D135+D138</f>
        <v>13.126666666666669</v>
      </c>
      <c r="E139" s="399">
        <f>E135+E138</f>
        <v>14.893333333333331</v>
      </c>
      <c r="F139" s="399">
        <f>F135+F138</f>
        <v>66.698333333333295</v>
      </c>
      <c r="G139" s="399">
        <f>G135+G138</f>
        <v>461.3</v>
      </c>
      <c r="H139" s="400"/>
    </row>
    <row r="140" spans="1:8" x14ac:dyDescent="0.25">
      <c r="A140" s="208"/>
      <c r="B140" s="209" t="s">
        <v>43</v>
      </c>
      <c r="C140" s="210"/>
      <c r="E140" s="211"/>
      <c r="G140" s="215"/>
      <c r="H140" s="395"/>
    </row>
    <row r="141" spans="1:8" x14ac:dyDescent="0.25">
      <c r="A141" s="213" t="s">
        <v>203</v>
      </c>
      <c r="C141" s="214">
        <v>50</v>
      </c>
      <c r="D141" s="183">
        <v>0.4</v>
      </c>
      <c r="E141" s="211">
        <v>0.05</v>
      </c>
      <c r="F141" s="183">
        <v>0.85</v>
      </c>
      <c r="G141" s="215">
        <v>5.5</v>
      </c>
      <c r="H141" s="395" t="s">
        <v>204</v>
      </c>
    </row>
    <row r="142" spans="1:8" x14ac:dyDescent="0.25">
      <c r="A142" s="216" t="s">
        <v>205</v>
      </c>
      <c r="C142" s="214" t="s">
        <v>206</v>
      </c>
      <c r="D142" s="215">
        <v>3.8</v>
      </c>
      <c r="E142" s="211">
        <v>5.4</v>
      </c>
      <c r="F142" s="183">
        <v>18.600000000000001</v>
      </c>
      <c r="G142" s="215">
        <v>138</v>
      </c>
      <c r="H142" s="386" t="s">
        <v>207</v>
      </c>
    </row>
    <row r="143" spans="1:8" x14ac:dyDescent="0.25">
      <c r="A143" s="216" t="s">
        <v>208</v>
      </c>
      <c r="B143" s="185"/>
      <c r="C143" s="192">
        <v>160</v>
      </c>
      <c r="D143" s="217">
        <v>11.8</v>
      </c>
      <c r="E143" s="192">
        <v>13.5</v>
      </c>
      <c r="F143" s="217">
        <v>38.9</v>
      </c>
      <c r="G143" s="244">
        <v>324</v>
      </c>
      <c r="H143" s="396" t="s">
        <v>209</v>
      </c>
    </row>
    <row r="144" spans="1:8" x14ac:dyDescent="0.25">
      <c r="A144" s="213" t="s">
        <v>122</v>
      </c>
      <c r="C144" s="214">
        <v>180</v>
      </c>
      <c r="D144" s="215">
        <v>0.1</v>
      </c>
      <c r="E144" s="211">
        <v>0.1</v>
      </c>
      <c r="F144" s="211">
        <v>11.8</v>
      </c>
      <c r="G144" s="211">
        <v>49</v>
      </c>
      <c r="H144" s="386" t="s">
        <v>123</v>
      </c>
    </row>
    <row r="145" spans="1:8" x14ac:dyDescent="0.25">
      <c r="A145" s="391" t="s">
        <v>75</v>
      </c>
      <c r="B145" s="194"/>
      <c r="C145" s="249">
        <v>37.5</v>
      </c>
      <c r="D145" s="249">
        <v>1.8</v>
      </c>
      <c r="E145" s="249">
        <v>0.4</v>
      </c>
      <c r="F145" s="249">
        <v>18</v>
      </c>
      <c r="G145" s="249">
        <v>82.5</v>
      </c>
      <c r="H145" s="392"/>
    </row>
    <row r="146" spans="1:8" x14ac:dyDescent="0.25">
      <c r="A146" s="223" t="s">
        <v>39</v>
      </c>
      <c r="B146" s="224"/>
      <c r="C146" s="225">
        <v>643.5</v>
      </c>
      <c r="D146" s="257">
        <f>SUM(D141:D145)</f>
        <v>17.900000000000002</v>
      </c>
      <c r="E146" s="257">
        <f>SUM(E141:E145)</f>
        <v>19.45</v>
      </c>
      <c r="F146" s="257">
        <f>SUM(F141:F145)</f>
        <v>88.15</v>
      </c>
      <c r="G146" s="257">
        <f>SUM(G141:G145)</f>
        <v>599</v>
      </c>
      <c r="H146" s="390"/>
    </row>
    <row r="147" spans="1:8" x14ac:dyDescent="0.25">
      <c r="A147" s="208"/>
      <c r="B147" s="209" t="s">
        <v>76</v>
      </c>
      <c r="C147" s="210"/>
      <c r="D147" s="198"/>
      <c r="E147" s="197"/>
      <c r="F147" s="226"/>
      <c r="G147" s="198"/>
      <c r="H147" s="386"/>
    </row>
    <row r="148" spans="1:8" x14ac:dyDescent="0.25">
      <c r="A148" s="216" t="s">
        <v>125</v>
      </c>
      <c r="B148" s="185"/>
      <c r="C148" s="217">
        <v>10</v>
      </c>
      <c r="D148" s="219">
        <v>6.6</v>
      </c>
      <c r="E148" s="219">
        <v>4.8</v>
      </c>
      <c r="F148" s="219">
        <v>32</v>
      </c>
      <c r="G148" s="191">
        <v>181</v>
      </c>
      <c r="H148" s="395"/>
    </row>
    <row r="149" spans="1:8" x14ac:dyDescent="0.25">
      <c r="A149" s="216" t="s">
        <v>212</v>
      </c>
      <c r="B149" s="185"/>
      <c r="C149" s="217"/>
      <c r="D149" s="219"/>
      <c r="E149" s="219"/>
      <c r="F149" s="219"/>
      <c r="G149" s="191"/>
      <c r="H149" s="395"/>
    </row>
    <row r="150" spans="1:8" x14ac:dyDescent="0.25">
      <c r="A150" s="213" t="s">
        <v>127</v>
      </c>
      <c r="C150" s="214">
        <v>110</v>
      </c>
      <c r="D150" s="183">
        <v>2.5</v>
      </c>
      <c r="E150" s="211">
        <v>2.75</v>
      </c>
      <c r="F150" s="183">
        <v>4</v>
      </c>
      <c r="G150" s="211">
        <v>51</v>
      </c>
      <c r="H150" s="386" t="s">
        <v>128</v>
      </c>
    </row>
    <row r="151" spans="1:8" x14ac:dyDescent="0.25">
      <c r="A151" s="216" t="s">
        <v>213</v>
      </c>
      <c r="B151" s="185"/>
      <c r="C151" s="250" t="s">
        <v>196</v>
      </c>
      <c r="D151" s="218">
        <v>6.5</v>
      </c>
      <c r="E151" s="218">
        <v>10.5</v>
      </c>
      <c r="F151" s="219">
        <v>24.3</v>
      </c>
      <c r="G151" s="219">
        <v>218</v>
      </c>
      <c r="H151" s="386" t="s">
        <v>214</v>
      </c>
    </row>
    <row r="152" spans="1:8" x14ac:dyDescent="0.25">
      <c r="A152" s="216" t="s">
        <v>29</v>
      </c>
      <c r="B152" s="185"/>
      <c r="C152" s="217" t="s">
        <v>30</v>
      </c>
      <c r="D152" s="218">
        <v>0.06</v>
      </c>
      <c r="E152" s="219">
        <v>0.02</v>
      </c>
      <c r="F152" s="191">
        <v>4.99</v>
      </c>
      <c r="G152" s="219">
        <v>20</v>
      </c>
      <c r="H152" s="386" t="s">
        <v>31</v>
      </c>
    </row>
    <row r="153" spans="1:8" x14ac:dyDescent="0.25">
      <c r="A153" s="213" t="s">
        <v>60</v>
      </c>
      <c r="C153" s="214">
        <v>20</v>
      </c>
      <c r="D153" s="211">
        <v>1.52</v>
      </c>
      <c r="E153" s="183">
        <v>0.16</v>
      </c>
      <c r="F153" s="211">
        <v>9.84</v>
      </c>
      <c r="G153" s="183">
        <v>47</v>
      </c>
      <c r="H153" s="386"/>
    </row>
    <row r="154" spans="1:8" x14ac:dyDescent="0.25">
      <c r="A154" s="232" t="s">
        <v>39</v>
      </c>
      <c r="B154" s="233"/>
      <c r="C154" s="239">
        <v>475</v>
      </c>
      <c r="D154" s="235">
        <f>SUM(D148:D153)</f>
        <v>17.18</v>
      </c>
      <c r="E154" s="235">
        <f>SUM(E148:E153)</f>
        <v>18.23</v>
      </c>
      <c r="F154" s="235">
        <f>SUM(F148:F153)</f>
        <v>75.13</v>
      </c>
      <c r="G154" s="235">
        <f>SUM(G148:G153)</f>
        <v>517</v>
      </c>
      <c r="H154" s="382"/>
    </row>
    <row r="155" spans="1:8" x14ac:dyDescent="0.25">
      <c r="A155" s="232" t="s">
        <v>92</v>
      </c>
      <c r="B155" s="233"/>
      <c r="C155" s="239">
        <f>C135+C138+C146+C154</f>
        <v>1656.5</v>
      </c>
      <c r="D155" s="234">
        <f>D135+D138+D146+D154</f>
        <v>48.206666666666671</v>
      </c>
      <c r="E155" s="234">
        <f>E135+E138+E146+E154</f>
        <v>52.573333333333338</v>
      </c>
      <c r="F155" s="234">
        <f>F135+F138+F146+F154</f>
        <v>229.9783333333333</v>
      </c>
      <c r="G155" s="234">
        <f>G135+G138+G146+G154</f>
        <v>1577.3</v>
      </c>
      <c r="H155" s="390"/>
    </row>
    <row r="156" spans="1:8" x14ac:dyDescent="0.25">
      <c r="C156" s="401" t="s">
        <v>217</v>
      </c>
    </row>
    <row r="157" spans="1:8" ht="17.25" customHeight="1" x14ac:dyDescent="0.25">
      <c r="A157" s="181" t="s">
        <v>218</v>
      </c>
      <c r="H157" s="194"/>
    </row>
    <row r="158" spans="1:8" ht="22.5" customHeight="1" x14ac:dyDescent="0.25">
      <c r="A158" s="380" t="s">
        <v>4</v>
      </c>
      <c r="B158" s="381"/>
      <c r="C158" s="196" t="s">
        <v>5</v>
      </c>
      <c r="D158" s="6" t="s">
        <v>7</v>
      </c>
      <c r="E158" s="6"/>
      <c r="F158" s="6"/>
      <c r="G158" s="198" t="s">
        <v>8</v>
      </c>
      <c r="H158" s="382" t="s">
        <v>9</v>
      </c>
    </row>
    <row r="159" spans="1:8" x14ac:dyDescent="0.25">
      <c r="A159" s="383" t="s">
        <v>10</v>
      </c>
      <c r="B159" s="384"/>
      <c r="C159" s="385"/>
      <c r="D159" s="200"/>
      <c r="E159" s="201"/>
      <c r="F159" s="202"/>
      <c r="G159" s="203" t="s">
        <v>12</v>
      </c>
      <c r="H159" s="386"/>
    </row>
    <row r="160" spans="1:8" ht="22.5" customHeight="1" x14ac:dyDescent="0.25">
      <c r="A160" s="387"/>
      <c r="B160" s="388"/>
      <c r="C160" s="389"/>
      <c r="D160" s="205" t="s">
        <v>15</v>
      </c>
      <c r="E160" s="205" t="s">
        <v>16</v>
      </c>
      <c r="F160" s="206" t="s">
        <v>17</v>
      </c>
      <c r="G160" s="206" t="s">
        <v>18</v>
      </c>
      <c r="H160" s="390"/>
    </row>
    <row r="161" spans="1:8" ht="22.5" customHeight="1" x14ac:dyDescent="0.25">
      <c r="A161" s="213"/>
      <c r="B161" s="181" t="s">
        <v>19</v>
      </c>
      <c r="C161" s="210"/>
      <c r="D161" s="215"/>
      <c r="E161" s="211"/>
      <c r="F161" s="212"/>
      <c r="G161" s="215"/>
      <c r="H161" s="386"/>
    </row>
    <row r="162" spans="1:8" ht="22.5" customHeight="1" x14ac:dyDescent="0.25">
      <c r="A162" s="213" t="s">
        <v>141</v>
      </c>
      <c r="C162" s="214" t="s">
        <v>21</v>
      </c>
      <c r="D162" s="215">
        <v>6.7</v>
      </c>
      <c r="E162" s="211">
        <v>7.5</v>
      </c>
      <c r="F162" s="211">
        <v>22</v>
      </c>
      <c r="G162" s="215">
        <v>182</v>
      </c>
      <c r="H162" s="386" t="s">
        <v>142</v>
      </c>
    </row>
    <row r="163" spans="1:8" ht="23.25" customHeight="1" x14ac:dyDescent="0.25">
      <c r="A163" s="216" t="s">
        <v>144</v>
      </c>
      <c r="B163" s="185"/>
      <c r="C163" s="217" t="s">
        <v>30</v>
      </c>
      <c r="D163" s="218">
        <v>2.6</v>
      </c>
      <c r="E163" s="219">
        <v>2.2999999999999998</v>
      </c>
      <c r="F163" s="191">
        <v>14.3</v>
      </c>
      <c r="G163" s="219">
        <v>89</v>
      </c>
      <c r="H163" s="386" t="s">
        <v>145</v>
      </c>
    </row>
    <row r="164" spans="1:8" ht="23.25" customHeight="1" x14ac:dyDescent="0.25">
      <c r="A164" s="213" t="s">
        <v>101</v>
      </c>
      <c r="C164" s="220" t="s">
        <v>102</v>
      </c>
      <c r="D164" s="215">
        <v>4</v>
      </c>
      <c r="E164" s="211">
        <v>6</v>
      </c>
      <c r="F164" s="183">
        <v>12.83</v>
      </c>
      <c r="G164" s="215">
        <v>122</v>
      </c>
      <c r="H164" s="386" t="s">
        <v>103</v>
      </c>
    </row>
    <row r="165" spans="1:8" x14ac:dyDescent="0.25">
      <c r="A165" s="223" t="s">
        <v>39</v>
      </c>
      <c r="B165" s="224"/>
      <c r="C165" s="225">
        <v>423</v>
      </c>
      <c r="D165" s="205">
        <f>SUM(D162:D164)</f>
        <v>13.3</v>
      </c>
      <c r="E165" s="205">
        <f>SUM(E162:E164)</f>
        <v>15.8</v>
      </c>
      <c r="F165" s="205">
        <f>SUM(F162:F164)</f>
        <v>49.129999999999995</v>
      </c>
      <c r="G165" s="205">
        <f>SUM(G162:G164)</f>
        <v>393</v>
      </c>
      <c r="H165" s="398"/>
    </row>
    <row r="166" spans="1:8" ht="31.5" customHeight="1" x14ac:dyDescent="0.25">
      <c r="A166" s="213" t="s">
        <v>105</v>
      </c>
      <c r="C166" s="214">
        <v>85</v>
      </c>
      <c r="D166" s="215">
        <v>0.34</v>
      </c>
      <c r="E166" s="211">
        <v>0.34</v>
      </c>
      <c r="F166" s="183">
        <v>11.27</v>
      </c>
      <c r="G166" s="211">
        <v>49</v>
      </c>
      <c r="H166" s="386" t="s">
        <v>106</v>
      </c>
    </row>
    <row r="167" spans="1:8" x14ac:dyDescent="0.25">
      <c r="A167" s="213" t="s">
        <v>180</v>
      </c>
      <c r="C167" s="214"/>
      <c r="D167" s="215"/>
      <c r="E167" s="211"/>
      <c r="G167" s="211"/>
      <c r="H167" s="386"/>
    </row>
    <row r="168" spans="1:8" x14ac:dyDescent="0.25">
      <c r="A168" s="223" t="s">
        <v>39</v>
      </c>
      <c r="B168" s="224"/>
      <c r="C168" s="225">
        <v>85</v>
      </c>
      <c r="D168" s="205">
        <f>SUM(D166:D167)</f>
        <v>0.34</v>
      </c>
      <c r="E168" s="205">
        <f>SUM(E166:E167)</f>
        <v>0.34</v>
      </c>
      <c r="F168" s="205">
        <f>SUM(F166:F167)</f>
        <v>11.27</v>
      </c>
      <c r="G168" s="205">
        <f>SUM(G166:G167)</f>
        <v>49</v>
      </c>
      <c r="H168" s="398"/>
    </row>
    <row r="169" spans="1:8" x14ac:dyDescent="0.25">
      <c r="A169" s="208"/>
      <c r="B169" s="209"/>
      <c r="C169" s="210">
        <v>508</v>
      </c>
      <c r="D169" s="198">
        <f>D165+D168</f>
        <v>13.64</v>
      </c>
      <c r="E169" s="198">
        <v>15.4</v>
      </c>
      <c r="F169" s="198">
        <f>F165+F168</f>
        <v>60.399999999999991</v>
      </c>
      <c r="G169" s="198">
        <f>G165+G168</f>
        <v>442</v>
      </c>
      <c r="H169" s="395"/>
    </row>
    <row r="170" spans="1:8" x14ac:dyDescent="0.25">
      <c r="A170" s="208"/>
      <c r="B170" s="209" t="s">
        <v>43</v>
      </c>
      <c r="C170" s="210"/>
      <c r="D170" s="198"/>
      <c r="E170" s="197"/>
      <c r="F170" s="226"/>
      <c r="G170" s="198"/>
      <c r="H170" s="386"/>
    </row>
    <row r="171" spans="1:8" x14ac:dyDescent="0.25">
      <c r="A171" s="213" t="s">
        <v>44</v>
      </c>
      <c r="C171" s="214">
        <v>50</v>
      </c>
      <c r="D171" s="183">
        <v>0.95</v>
      </c>
      <c r="E171" s="211">
        <v>3.02</v>
      </c>
      <c r="F171" s="183">
        <v>7.9</v>
      </c>
      <c r="G171" s="215">
        <v>63</v>
      </c>
      <c r="H171" s="386" t="s">
        <v>45</v>
      </c>
    </row>
    <row r="172" spans="1:8" ht="26.25" x14ac:dyDescent="0.25">
      <c r="A172" s="213" t="s">
        <v>219</v>
      </c>
      <c r="C172" s="214" t="s">
        <v>220</v>
      </c>
      <c r="D172" s="215">
        <v>3.56</v>
      </c>
      <c r="E172" s="211">
        <v>4.5</v>
      </c>
      <c r="F172" s="183">
        <v>23.6</v>
      </c>
      <c r="G172" s="215">
        <v>149</v>
      </c>
      <c r="H172" s="386" t="s">
        <v>221</v>
      </c>
    </row>
    <row r="173" spans="1:8" ht="26.25" x14ac:dyDescent="0.25">
      <c r="A173" s="213" t="s">
        <v>223</v>
      </c>
      <c r="C173" s="214">
        <v>70</v>
      </c>
      <c r="D173" s="215">
        <v>8</v>
      </c>
      <c r="E173" s="211">
        <v>10.5</v>
      </c>
      <c r="F173" s="183">
        <v>6.2</v>
      </c>
      <c r="G173" s="215">
        <v>152</v>
      </c>
      <c r="H173" s="386" t="s">
        <v>224</v>
      </c>
    </row>
    <row r="174" spans="1:8" x14ac:dyDescent="0.25">
      <c r="A174" s="213" t="s">
        <v>157</v>
      </c>
      <c r="C174" s="214">
        <v>130</v>
      </c>
      <c r="D174" s="183">
        <v>4.8</v>
      </c>
      <c r="E174" s="211">
        <v>3.6</v>
      </c>
      <c r="F174" s="183">
        <v>29.4</v>
      </c>
      <c r="G174" s="215">
        <v>169</v>
      </c>
      <c r="H174" s="386" t="s">
        <v>158</v>
      </c>
    </row>
    <row r="175" spans="1:8" x14ac:dyDescent="0.25">
      <c r="A175" s="213" t="s">
        <v>71</v>
      </c>
      <c r="C175" s="214">
        <v>180</v>
      </c>
      <c r="D175" s="215"/>
      <c r="E175" s="211"/>
      <c r="F175" s="183">
        <v>10</v>
      </c>
      <c r="G175" s="215">
        <v>40</v>
      </c>
      <c r="H175" s="386" t="s">
        <v>72</v>
      </c>
    </row>
    <row r="176" spans="1:8" x14ac:dyDescent="0.25">
      <c r="A176" s="391" t="s">
        <v>75</v>
      </c>
      <c r="B176" s="194"/>
      <c r="C176" s="249">
        <v>37.5</v>
      </c>
      <c r="D176" s="249">
        <v>1.8</v>
      </c>
      <c r="E176" s="249">
        <v>0.4</v>
      </c>
      <c r="F176" s="249">
        <v>18</v>
      </c>
      <c r="G176" s="249">
        <v>82.5</v>
      </c>
      <c r="H176" s="392"/>
    </row>
    <row r="177" spans="1:8" x14ac:dyDescent="0.25">
      <c r="A177" s="223" t="s">
        <v>39</v>
      </c>
      <c r="B177" s="224"/>
      <c r="C177" s="225">
        <v>687.5</v>
      </c>
      <c r="D177" s="257">
        <f>SUM(D171:D176)</f>
        <v>19.11</v>
      </c>
      <c r="E177" s="257">
        <f>SUM(E171:E176)</f>
        <v>22.02</v>
      </c>
      <c r="F177" s="257">
        <f>SUM(F171:F176)</f>
        <v>95.1</v>
      </c>
      <c r="G177" s="257">
        <f>SUM(G171:G176)</f>
        <v>655.5</v>
      </c>
      <c r="H177" s="402"/>
    </row>
    <row r="178" spans="1:8" x14ac:dyDescent="0.25">
      <c r="B178" s="185" t="s">
        <v>76</v>
      </c>
      <c r="C178" s="214"/>
      <c r="E178" s="211"/>
      <c r="G178" s="211"/>
      <c r="H178" s="396"/>
    </row>
    <row r="179" spans="1:8" ht="26.25" x14ac:dyDescent="0.25">
      <c r="A179" s="213" t="s">
        <v>226</v>
      </c>
      <c r="C179" s="255">
        <v>50</v>
      </c>
      <c r="D179" s="221">
        <v>3.8</v>
      </c>
      <c r="E179" s="221">
        <v>4.8</v>
      </c>
      <c r="F179" s="214">
        <v>22.3</v>
      </c>
      <c r="G179" s="221">
        <v>148</v>
      </c>
      <c r="H179" s="386" t="s">
        <v>227</v>
      </c>
    </row>
    <row r="180" spans="1:8" x14ac:dyDescent="0.25">
      <c r="A180" s="216" t="s">
        <v>163</v>
      </c>
      <c r="B180" s="185"/>
      <c r="C180" s="214">
        <v>110</v>
      </c>
      <c r="D180" s="219">
        <v>3.19</v>
      </c>
      <c r="E180" s="219">
        <v>2.75</v>
      </c>
      <c r="F180" s="219">
        <v>4.62</v>
      </c>
      <c r="G180" s="219">
        <v>59</v>
      </c>
      <c r="H180" s="386" t="s">
        <v>164</v>
      </c>
    </row>
    <row r="181" spans="1:8" ht="26.25" x14ac:dyDescent="0.25">
      <c r="A181" s="213" t="s">
        <v>229</v>
      </c>
      <c r="C181" s="256" t="s">
        <v>230</v>
      </c>
      <c r="D181" s="183">
        <v>7.3</v>
      </c>
      <c r="E181" s="211">
        <v>10</v>
      </c>
      <c r="F181" s="183">
        <v>33.200000000000003</v>
      </c>
      <c r="G181" s="211">
        <v>252</v>
      </c>
      <c r="H181" s="386" t="s">
        <v>231</v>
      </c>
    </row>
    <row r="182" spans="1:8" x14ac:dyDescent="0.25">
      <c r="A182" s="216" t="s">
        <v>29</v>
      </c>
      <c r="B182" s="185"/>
      <c r="C182" s="217" t="s">
        <v>30</v>
      </c>
      <c r="D182" s="218">
        <v>0.06</v>
      </c>
      <c r="E182" s="219">
        <v>0.02</v>
      </c>
      <c r="F182" s="191">
        <v>4.99</v>
      </c>
      <c r="G182" s="219">
        <v>20</v>
      </c>
      <c r="H182" s="386" t="s">
        <v>31</v>
      </c>
    </row>
    <row r="183" spans="1:8" x14ac:dyDescent="0.25">
      <c r="A183" s="213" t="s">
        <v>60</v>
      </c>
      <c r="C183" s="214">
        <v>20</v>
      </c>
      <c r="D183" s="211">
        <v>1.52</v>
      </c>
      <c r="E183" s="183">
        <v>0.16</v>
      </c>
      <c r="F183" s="211">
        <v>9.84</v>
      </c>
      <c r="G183" s="183">
        <v>47</v>
      </c>
      <c r="H183" s="386"/>
    </row>
    <row r="184" spans="1:8" x14ac:dyDescent="0.25">
      <c r="A184" s="223" t="s">
        <v>39</v>
      </c>
      <c r="B184" s="224"/>
      <c r="C184" s="225">
        <v>495</v>
      </c>
      <c r="D184" s="206">
        <f>SUM(D179:D183)</f>
        <v>15.87</v>
      </c>
      <c r="E184" s="206">
        <f>SUM(E179:E183)</f>
        <v>17.73</v>
      </c>
      <c r="F184" s="206">
        <f>SUM(F179:F183)</f>
        <v>74.95</v>
      </c>
      <c r="G184" s="206">
        <f>SUM(G179:G183)</f>
        <v>526</v>
      </c>
      <c r="H184" s="386"/>
    </row>
    <row r="185" spans="1:8" x14ac:dyDescent="0.25">
      <c r="A185" s="223" t="s">
        <v>92</v>
      </c>
      <c r="B185" s="224"/>
      <c r="C185" s="225">
        <f>C165+C168+C177+C184</f>
        <v>1690.5</v>
      </c>
      <c r="D185" s="205">
        <f>D165+D168+D177+D184</f>
        <v>48.62</v>
      </c>
      <c r="E185" s="205">
        <f>E165+E168+E177+E184</f>
        <v>55.89</v>
      </c>
      <c r="F185" s="205">
        <f>F165+F168+F177+F184</f>
        <v>230.45</v>
      </c>
      <c r="G185" s="205">
        <f>G165+G168+G177+G184</f>
        <v>1623.5</v>
      </c>
      <c r="H185" s="390"/>
    </row>
    <row r="186" spans="1:8" ht="23.25" customHeight="1" x14ac:dyDescent="0.25">
      <c r="A186" s="181" t="s">
        <v>232</v>
      </c>
      <c r="H186" s="194"/>
    </row>
    <row r="187" spans="1:8" ht="22.5" customHeight="1" x14ac:dyDescent="0.25">
      <c r="A187" s="380" t="s">
        <v>4</v>
      </c>
      <c r="B187" s="381"/>
      <c r="C187" s="196" t="s">
        <v>5</v>
      </c>
      <c r="D187" s="6" t="s">
        <v>7</v>
      </c>
      <c r="E187" s="6"/>
      <c r="F187" s="6"/>
      <c r="G187" s="198" t="s">
        <v>8</v>
      </c>
      <c r="H187" s="382" t="s">
        <v>9</v>
      </c>
    </row>
    <row r="188" spans="1:8" x14ac:dyDescent="0.25">
      <c r="A188" s="383" t="s">
        <v>10</v>
      </c>
      <c r="B188" s="384"/>
      <c r="C188" s="385"/>
      <c r="D188" s="200"/>
      <c r="E188" s="201"/>
      <c r="F188" s="202"/>
      <c r="G188" s="203" t="s">
        <v>12</v>
      </c>
      <c r="H188" s="386"/>
    </row>
    <row r="189" spans="1:8" ht="22.5" customHeight="1" x14ac:dyDescent="0.25">
      <c r="A189" s="387"/>
      <c r="B189" s="388"/>
      <c r="C189" s="389"/>
      <c r="D189" s="205" t="s">
        <v>15</v>
      </c>
      <c r="E189" s="205" t="s">
        <v>16</v>
      </c>
      <c r="F189" s="206" t="s">
        <v>17</v>
      </c>
      <c r="G189" s="206" t="s">
        <v>18</v>
      </c>
      <c r="H189" s="390"/>
    </row>
    <row r="190" spans="1:8" ht="22.5" customHeight="1" x14ac:dyDescent="0.25">
      <c r="A190" s="208"/>
      <c r="B190" s="209" t="s">
        <v>19</v>
      </c>
      <c r="C190" s="214"/>
      <c r="D190" s="198"/>
      <c r="E190" s="197"/>
      <c r="F190" s="226"/>
      <c r="G190" s="198"/>
      <c r="H190" s="386"/>
    </row>
    <row r="191" spans="1:8" ht="22.5" customHeight="1" x14ac:dyDescent="0.25">
      <c r="A191" s="213" t="s">
        <v>233</v>
      </c>
      <c r="B191" s="258"/>
      <c r="C191" s="214" t="s">
        <v>21</v>
      </c>
      <c r="D191" s="215">
        <v>9.5</v>
      </c>
      <c r="E191" s="215">
        <v>8.8000000000000007</v>
      </c>
      <c r="F191" s="211">
        <v>20.100000000000001</v>
      </c>
      <c r="G191" s="215">
        <v>198</v>
      </c>
      <c r="H191" s="386" t="s">
        <v>234</v>
      </c>
    </row>
    <row r="192" spans="1:8" ht="23.25" customHeight="1" x14ac:dyDescent="0.25">
      <c r="A192" s="213" t="s">
        <v>177</v>
      </c>
      <c r="C192" s="214">
        <v>180</v>
      </c>
      <c r="D192" s="215">
        <v>1.2166666666666699</v>
      </c>
      <c r="E192" s="211">
        <v>1.3416666666666699</v>
      </c>
      <c r="F192" s="211">
        <v>11.9416666666667</v>
      </c>
      <c r="G192" s="215">
        <v>65</v>
      </c>
      <c r="H192" s="386" t="s">
        <v>178</v>
      </c>
    </row>
    <row r="193" spans="1:8" ht="22.5" customHeight="1" x14ac:dyDescent="0.25">
      <c r="A193" s="213" t="s">
        <v>34</v>
      </c>
      <c r="C193" s="220" t="s">
        <v>35</v>
      </c>
      <c r="D193" s="215">
        <v>1.91</v>
      </c>
      <c r="E193" s="211">
        <v>4.3499999999999996</v>
      </c>
      <c r="F193" s="183">
        <v>12.89</v>
      </c>
      <c r="G193" s="215">
        <v>99</v>
      </c>
      <c r="H193" s="386" t="s">
        <v>36</v>
      </c>
    </row>
    <row r="194" spans="1:8" ht="23.25" customHeight="1" x14ac:dyDescent="0.25">
      <c r="A194" s="223" t="s">
        <v>39</v>
      </c>
      <c r="B194" s="224"/>
      <c r="C194" s="225">
        <v>413</v>
      </c>
      <c r="D194" s="206">
        <f>SUM(D191:D193)</f>
        <v>12.62666666666667</v>
      </c>
      <c r="E194" s="206">
        <f>SUM(E191:E193)</f>
        <v>14.491666666666671</v>
      </c>
      <c r="F194" s="206">
        <f>SUM(F191:F193)</f>
        <v>44.9316666666667</v>
      </c>
      <c r="G194" s="206">
        <f>SUM(G191:G193)</f>
        <v>362</v>
      </c>
      <c r="H194" s="382"/>
    </row>
    <row r="195" spans="1:8" x14ac:dyDescent="0.25">
      <c r="A195" s="213" t="s">
        <v>40</v>
      </c>
      <c r="C195" s="214">
        <v>125</v>
      </c>
      <c r="D195" s="215">
        <v>0.6</v>
      </c>
      <c r="E195" s="211">
        <v>0.06</v>
      </c>
      <c r="F195" s="183">
        <v>22</v>
      </c>
      <c r="G195" s="211">
        <v>91</v>
      </c>
      <c r="H195" s="386" t="s">
        <v>41</v>
      </c>
    </row>
    <row r="196" spans="1:8" ht="31.5" customHeight="1" x14ac:dyDescent="0.25">
      <c r="A196" s="213" t="s">
        <v>236</v>
      </c>
      <c r="C196" s="214"/>
      <c r="D196" s="215"/>
      <c r="E196" s="211"/>
      <c r="G196" s="211"/>
      <c r="H196" s="386"/>
    </row>
    <row r="197" spans="1:8" x14ac:dyDescent="0.25">
      <c r="A197" s="223" t="s">
        <v>39</v>
      </c>
      <c r="B197" s="224"/>
      <c r="C197" s="225">
        <f>SUM(C195)</f>
        <v>125</v>
      </c>
      <c r="D197" s="205">
        <f>SUM(D195:D196)</f>
        <v>0.6</v>
      </c>
      <c r="E197" s="205">
        <f>SUM(E195:E196)</f>
        <v>0.06</v>
      </c>
      <c r="F197" s="205">
        <f>SUM(F195:F196)</f>
        <v>22</v>
      </c>
      <c r="G197" s="205">
        <f>SUM(G195:G196)</f>
        <v>91</v>
      </c>
      <c r="H197" s="382"/>
    </row>
    <row r="198" spans="1:8" x14ac:dyDescent="0.25">
      <c r="A198" s="208"/>
      <c r="B198" s="209"/>
      <c r="C198" s="210">
        <v>538</v>
      </c>
      <c r="D198" s="183">
        <f>D194+D197</f>
        <v>13.22666666666667</v>
      </c>
      <c r="E198" s="183">
        <f>E194+E197</f>
        <v>14.551666666666671</v>
      </c>
      <c r="F198" s="183">
        <f>F194+F197</f>
        <v>66.9316666666667</v>
      </c>
      <c r="G198" s="183">
        <f>G194+G197</f>
        <v>453</v>
      </c>
      <c r="H198" s="382"/>
    </row>
    <row r="199" spans="1:8" x14ac:dyDescent="0.25">
      <c r="A199" s="208"/>
      <c r="B199" s="209" t="s">
        <v>43</v>
      </c>
      <c r="C199" s="210"/>
      <c r="D199" s="226"/>
      <c r="E199" s="197"/>
      <c r="F199" s="226"/>
      <c r="G199" s="198"/>
      <c r="H199" s="382"/>
    </row>
    <row r="200" spans="1:8" x14ac:dyDescent="0.25">
      <c r="A200" s="213" t="s">
        <v>108</v>
      </c>
      <c r="C200" s="214">
        <v>50</v>
      </c>
      <c r="D200" s="183">
        <v>0.6</v>
      </c>
      <c r="E200" s="211">
        <v>2.5</v>
      </c>
      <c r="F200" s="183">
        <v>4.2</v>
      </c>
      <c r="G200" s="215">
        <v>42</v>
      </c>
      <c r="H200" s="386" t="s">
        <v>109</v>
      </c>
    </row>
    <row r="201" spans="1:8" ht="39" x14ac:dyDescent="0.25">
      <c r="A201" s="213" t="s">
        <v>237</v>
      </c>
      <c r="C201" s="214" t="s">
        <v>238</v>
      </c>
      <c r="D201" s="215">
        <v>3.8</v>
      </c>
      <c r="E201" s="211">
        <v>3.5</v>
      </c>
      <c r="F201" s="183">
        <v>20.5</v>
      </c>
      <c r="G201" s="215">
        <v>129</v>
      </c>
      <c r="H201" s="386" t="s">
        <v>239</v>
      </c>
    </row>
    <row r="202" spans="1:8" x14ac:dyDescent="0.25">
      <c r="A202" s="216" t="s">
        <v>242</v>
      </c>
      <c r="B202" s="185"/>
      <c r="C202" s="217" t="s">
        <v>131</v>
      </c>
      <c r="D202" s="218">
        <v>12.6</v>
      </c>
      <c r="E202" s="219">
        <v>15.3</v>
      </c>
      <c r="F202" s="191">
        <v>36</v>
      </c>
      <c r="G202" s="218">
        <v>332</v>
      </c>
      <c r="H202" s="386" t="s">
        <v>243</v>
      </c>
    </row>
    <row r="203" spans="1:8" x14ac:dyDescent="0.25">
      <c r="A203" s="213" t="s">
        <v>122</v>
      </c>
      <c r="C203" s="214">
        <v>180</v>
      </c>
      <c r="D203" s="215">
        <v>0.1</v>
      </c>
      <c r="E203" s="211">
        <v>0.1</v>
      </c>
      <c r="F203" s="211">
        <v>11.8</v>
      </c>
      <c r="G203" s="211">
        <v>49</v>
      </c>
      <c r="H203" s="386" t="s">
        <v>123</v>
      </c>
    </row>
    <row r="204" spans="1:8" x14ac:dyDescent="0.25">
      <c r="A204" s="391" t="s">
        <v>75</v>
      </c>
      <c r="B204" s="194"/>
      <c r="C204" s="249">
        <v>37.5</v>
      </c>
      <c r="D204" s="249">
        <v>1.8</v>
      </c>
      <c r="E204" s="249">
        <v>0.4</v>
      </c>
      <c r="F204" s="249">
        <v>18</v>
      </c>
      <c r="G204" s="249">
        <v>82.5</v>
      </c>
      <c r="H204" s="392"/>
    </row>
    <row r="205" spans="1:8" x14ac:dyDescent="0.25">
      <c r="A205" s="223" t="s">
        <v>39</v>
      </c>
      <c r="B205" s="224"/>
      <c r="C205" s="225">
        <v>695.5</v>
      </c>
      <c r="D205" s="206">
        <f>SUM(D199:D204)</f>
        <v>18.900000000000002</v>
      </c>
      <c r="E205" s="206">
        <f>SUM(E199:E204)</f>
        <v>21.8</v>
      </c>
      <c r="F205" s="206">
        <f>SUM(F199:F204)</f>
        <v>90.5</v>
      </c>
      <c r="G205" s="206">
        <f>SUM(G199:G204)</f>
        <v>634.5</v>
      </c>
      <c r="H205" s="382"/>
    </row>
    <row r="206" spans="1:8" x14ac:dyDescent="0.25">
      <c r="A206" s="403"/>
      <c r="B206" s="404" t="s">
        <v>76</v>
      </c>
      <c r="C206" s="405"/>
      <c r="D206" s="406"/>
      <c r="E206" s="406"/>
      <c r="F206" s="406"/>
      <c r="G206" s="406"/>
      <c r="H206" s="382"/>
    </row>
    <row r="207" spans="1:8" x14ac:dyDescent="0.25">
      <c r="A207" s="213" t="s">
        <v>125</v>
      </c>
      <c r="C207" s="214">
        <v>10</v>
      </c>
      <c r="D207" s="219">
        <v>3</v>
      </c>
      <c r="E207" s="219">
        <v>4</v>
      </c>
      <c r="F207" s="219">
        <v>26.2</v>
      </c>
      <c r="G207" s="191">
        <v>146</v>
      </c>
      <c r="H207" s="386"/>
    </row>
    <row r="208" spans="1:8" x14ac:dyDescent="0.25">
      <c r="A208" s="213" t="s">
        <v>126</v>
      </c>
      <c r="C208" s="214"/>
      <c r="D208" s="215"/>
      <c r="H208" s="386"/>
    </row>
    <row r="209" spans="1:8" x14ac:dyDescent="0.25">
      <c r="A209" s="213" t="s">
        <v>127</v>
      </c>
      <c r="C209" s="214">
        <v>110</v>
      </c>
      <c r="D209" s="183">
        <v>2.5</v>
      </c>
      <c r="E209" s="211">
        <v>2.75</v>
      </c>
      <c r="F209" s="183">
        <v>4</v>
      </c>
      <c r="G209" s="211">
        <v>51</v>
      </c>
      <c r="H209" s="386" t="s">
        <v>128</v>
      </c>
    </row>
    <row r="210" spans="1:8" x14ac:dyDescent="0.25">
      <c r="A210" s="216" t="s">
        <v>195</v>
      </c>
      <c r="B210" s="185"/>
      <c r="C210" s="250" t="s">
        <v>196</v>
      </c>
      <c r="D210" s="183">
        <v>9</v>
      </c>
      <c r="E210" s="211">
        <v>10.4</v>
      </c>
      <c r="F210" s="183">
        <v>28.3</v>
      </c>
      <c r="G210" s="211">
        <v>242</v>
      </c>
      <c r="H210" s="386" t="s">
        <v>197</v>
      </c>
    </row>
    <row r="211" spans="1:8" x14ac:dyDescent="0.25">
      <c r="A211" s="213" t="s">
        <v>136</v>
      </c>
      <c r="C211" s="220" t="s">
        <v>137</v>
      </c>
      <c r="D211" s="215">
        <v>0.12</v>
      </c>
      <c r="E211" s="211">
        <v>0.01</v>
      </c>
      <c r="F211" s="183">
        <v>10.199999999999999</v>
      </c>
      <c r="G211" s="215">
        <v>41.4</v>
      </c>
      <c r="H211" s="386" t="s">
        <v>138</v>
      </c>
    </row>
    <row r="212" spans="1:8" x14ac:dyDescent="0.25">
      <c r="A212" s="213" t="s">
        <v>60</v>
      </c>
      <c r="C212" s="214">
        <v>20</v>
      </c>
      <c r="D212" s="211">
        <v>1.52</v>
      </c>
      <c r="E212" s="183">
        <v>0.16</v>
      </c>
      <c r="F212" s="211">
        <v>9.84</v>
      </c>
      <c r="G212" s="183">
        <v>47</v>
      </c>
      <c r="H212" s="386"/>
    </row>
    <row r="213" spans="1:8" x14ac:dyDescent="0.25">
      <c r="A213" s="223" t="s">
        <v>39</v>
      </c>
      <c r="B213" s="224"/>
      <c r="C213" s="225">
        <v>480</v>
      </c>
      <c r="D213" s="206">
        <f>SUM(D207:D212)</f>
        <v>16.14</v>
      </c>
      <c r="E213" s="206">
        <f>SUM(E207:E212)</f>
        <v>17.32</v>
      </c>
      <c r="F213" s="206">
        <f>SUM(F207:F212)</f>
        <v>78.540000000000006</v>
      </c>
      <c r="G213" s="206">
        <f>SUM(G207:G212)</f>
        <v>527.4</v>
      </c>
      <c r="H213" s="390"/>
    </row>
    <row r="214" spans="1:8" x14ac:dyDescent="0.25">
      <c r="A214" s="223" t="s">
        <v>92</v>
      </c>
      <c r="B214" s="224"/>
      <c r="C214" s="259">
        <f>C194+C197+C205+C213</f>
        <v>1713.5</v>
      </c>
      <c r="D214" s="205">
        <f>D194+D197+D205+D213</f>
        <v>48.266666666666673</v>
      </c>
      <c r="E214" s="205">
        <f>E194+E197+E205+E213</f>
        <v>53.671666666666674</v>
      </c>
      <c r="F214" s="205">
        <f>F194+F197+F205+F213</f>
        <v>235.97166666666669</v>
      </c>
      <c r="G214" s="205">
        <f>G194+G197+G205+G213</f>
        <v>1614.9</v>
      </c>
      <c r="H214" s="390"/>
    </row>
    <row r="215" spans="1:8" ht="23.25" customHeight="1" x14ac:dyDescent="0.25">
      <c r="A215" s="181" t="s">
        <v>245</v>
      </c>
      <c r="G215" s="394"/>
      <c r="H215" s="194"/>
    </row>
    <row r="216" spans="1:8" ht="22.5" customHeight="1" x14ac:dyDescent="0.25">
      <c r="A216" s="380" t="s">
        <v>4</v>
      </c>
      <c r="B216" s="381"/>
      <c r="C216" s="196" t="s">
        <v>5</v>
      </c>
      <c r="D216" s="6" t="s">
        <v>7</v>
      </c>
      <c r="E216" s="6"/>
      <c r="F216" s="6"/>
      <c r="G216" s="198" t="s">
        <v>8</v>
      </c>
      <c r="H216" s="382" t="s">
        <v>9</v>
      </c>
    </row>
    <row r="217" spans="1:8" x14ac:dyDescent="0.25">
      <c r="A217" s="383" t="s">
        <v>10</v>
      </c>
      <c r="B217" s="384"/>
      <c r="C217" s="385"/>
      <c r="D217" s="200"/>
      <c r="E217" s="201"/>
      <c r="F217" s="202"/>
      <c r="G217" s="203" t="s">
        <v>12</v>
      </c>
      <c r="H217" s="386"/>
    </row>
    <row r="218" spans="1:8" x14ac:dyDescent="0.25">
      <c r="A218" s="387"/>
      <c r="B218" s="388"/>
      <c r="C218" s="389"/>
      <c r="D218" s="205" t="s">
        <v>15</v>
      </c>
      <c r="E218" s="205" t="s">
        <v>16</v>
      </c>
      <c r="F218" s="206" t="s">
        <v>17</v>
      </c>
      <c r="G218" s="206" t="s">
        <v>18</v>
      </c>
      <c r="H218" s="390"/>
    </row>
    <row r="219" spans="1:8" x14ac:dyDescent="0.25">
      <c r="A219" s="208"/>
      <c r="B219" s="209" t="s">
        <v>19</v>
      </c>
      <c r="C219" s="210"/>
      <c r="D219" s="198"/>
      <c r="E219" s="197"/>
      <c r="F219" s="226"/>
      <c r="G219" s="198"/>
      <c r="H219" s="386"/>
    </row>
    <row r="220" spans="1:8" ht="22.5" customHeight="1" x14ac:dyDescent="0.25">
      <c r="A220" s="213" t="s">
        <v>246</v>
      </c>
      <c r="C220" s="214">
        <v>200</v>
      </c>
      <c r="D220" s="211">
        <v>8.9</v>
      </c>
      <c r="E220" s="211">
        <v>8.4</v>
      </c>
      <c r="F220" s="211">
        <v>32.9</v>
      </c>
      <c r="G220" s="215">
        <v>243</v>
      </c>
      <c r="H220" s="386" t="s">
        <v>247</v>
      </c>
    </row>
    <row r="221" spans="1:8" ht="22.5" customHeight="1" x14ac:dyDescent="0.25">
      <c r="A221" s="216" t="s">
        <v>29</v>
      </c>
      <c r="B221" s="185"/>
      <c r="C221" s="217" t="s">
        <v>30</v>
      </c>
      <c r="D221" s="218">
        <v>0.06</v>
      </c>
      <c r="E221" s="219">
        <v>0.02</v>
      </c>
      <c r="F221" s="191">
        <v>4.99</v>
      </c>
      <c r="G221" s="219">
        <v>20</v>
      </c>
      <c r="H221" s="386" t="s">
        <v>31</v>
      </c>
    </row>
    <row r="222" spans="1:8" ht="22.5" customHeight="1" x14ac:dyDescent="0.25">
      <c r="A222" s="213" t="s">
        <v>101</v>
      </c>
      <c r="C222" s="220" t="s">
        <v>102</v>
      </c>
      <c r="D222" s="215">
        <v>4</v>
      </c>
      <c r="E222" s="211">
        <v>6</v>
      </c>
      <c r="F222" s="183">
        <v>12.83</v>
      </c>
      <c r="G222" s="215">
        <v>122</v>
      </c>
      <c r="H222" s="386" t="s">
        <v>103</v>
      </c>
    </row>
    <row r="223" spans="1:8" ht="23.25" customHeight="1" x14ac:dyDescent="0.25">
      <c r="A223" s="223" t="s">
        <v>39</v>
      </c>
      <c r="B223" s="224"/>
      <c r="C223" s="225">
        <v>420</v>
      </c>
      <c r="D223" s="205">
        <f>SUM(D220:D222)</f>
        <v>12.96</v>
      </c>
      <c r="E223" s="205">
        <f>SUM(E220:E222)</f>
        <v>14.42</v>
      </c>
      <c r="F223" s="205">
        <f>SUM(F220:F222)</f>
        <v>50.72</v>
      </c>
      <c r="G223" s="205">
        <f>SUM(G220:G222)</f>
        <v>385</v>
      </c>
      <c r="H223" s="390"/>
    </row>
    <row r="224" spans="1:8" ht="22.5" customHeight="1" x14ac:dyDescent="0.25">
      <c r="A224" s="213" t="s">
        <v>105</v>
      </c>
      <c r="C224" s="214">
        <v>85</v>
      </c>
      <c r="D224" s="215">
        <v>0.34</v>
      </c>
      <c r="E224" s="211">
        <v>0.34</v>
      </c>
      <c r="F224" s="183">
        <v>11.27</v>
      </c>
      <c r="G224" s="211">
        <v>49</v>
      </c>
      <c r="H224" s="386" t="s">
        <v>106</v>
      </c>
    </row>
    <row r="225" spans="1:8" ht="23.25" customHeight="1" x14ac:dyDescent="0.25">
      <c r="A225" s="213" t="s">
        <v>180</v>
      </c>
      <c r="C225" s="214"/>
      <c r="D225" s="215"/>
      <c r="E225" s="211"/>
      <c r="G225" s="211"/>
      <c r="H225" s="386"/>
    </row>
    <row r="226" spans="1:8" x14ac:dyDescent="0.25">
      <c r="A226" s="223" t="s">
        <v>39</v>
      </c>
      <c r="B226" s="224"/>
      <c r="C226" s="225">
        <v>85</v>
      </c>
      <c r="D226" s="205">
        <f>SUM(D224)</f>
        <v>0.34</v>
      </c>
      <c r="E226" s="205">
        <f>SUM(E224)</f>
        <v>0.34</v>
      </c>
      <c r="F226" s="205">
        <f>SUM(F224)</f>
        <v>11.27</v>
      </c>
      <c r="G226" s="205">
        <f>SUM(G224)</f>
        <v>49</v>
      </c>
      <c r="H226" s="390"/>
    </row>
    <row r="227" spans="1:8" ht="31.5" customHeight="1" x14ac:dyDescent="0.25">
      <c r="A227" s="208"/>
      <c r="B227" s="209"/>
      <c r="C227" s="210">
        <v>505</v>
      </c>
      <c r="D227" s="198">
        <f>D223+D226</f>
        <v>13.3</v>
      </c>
      <c r="E227" s="198">
        <f>E223+E226</f>
        <v>14.76</v>
      </c>
      <c r="F227" s="198">
        <f>F223+F226</f>
        <v>61.989999999999995</v>
      </c>
      <c r="G227" s="198">
        <f>G223+G226</f>
        <v>434</v>
      </c>
      <c r="H227" s="386"/>
    </row>
    <row r="228" spans="1:8" x14ac:dyDescent="0.25">
      <c r="A228" s="208"/>
      <c r="B228" s="209" t="s">
        <v>43</v>
      </c>
      <c r="C228" s="210"/>
      <c r="D228" s="198"/>
      <c r="E228" s="197"/>
      <c r="F228" s="226"/>
      <c r="G228" s="198"/>
      <c r="H228" s="386"/>
    </row>
    <row r="229" spans="1:8" x14ac:dyDescent="0.25">
      <c r="A229" s="213" t="s">
        <v>147</v>
      </c>
      <c r="C229" s="214">
        <v>50</v>
      </c>
      <c r="D229" s="183">
        <v>0.75</v>
      </c>
      <c r="E229" s="211">
        <v>0.06</v>
      </c>
      <c r="F229" s="183">
        <v>8.5</v>
      </c>
      <c r="G229" s="211">
        <v>37</v>
      </c>
      <c r="H229" s="395" t="s">
        <v>148</v>
      </c>
    </row>
    <row r="230" spans="1:8" ht="39" x14ac:dyDescent="0.25">
      <c r="A230" s="213" t="s">
        <v>248</v>
      </c>
      <c r="C230" s="214" t="s">
        <v>185</v>
      </c>
      <c r="D230" s="215">
        <v>3</v>
      </c>
      <c r="E230" s="211">
        <v>7.9</v>
      </c>
      <c r="F230" s="183">
        <v>18.8</v>
      </c>
      <c r="G230" s="215">
        <v>158</v>
      </c>
      <c r="H230" s="386" t="s">
        <v>249</v>
      </c>
    </row>
    <row r="231" spans="1:8" x14ac:dyDescent="0.25">
      <c r="A231" s="213" t="s">
        <v>250</v>
      </c>
      <c r="C231" s="214">
        <v>160</v>
      </c>
      <c r="D231" s="183">
        <v>13.5</v>
      </c>
      <c r="E231" s="211">
        <v>12.2</v>
      </c>
      <c r="F231" s="183">
        <v>35</v>
      </c>
      <c r="G231" s="211">
        <v>303</v>
      </c>
      <c r="H231" s="386" t="s">
        <v>251</v>
      </c>
    </row>
    <row r="232" spans="1:8" x14ac:dyDescent="0.25">
      <c r="A232" s="241" t="s">
        <v>254</v>
      </c>
      <c r="C232" s="214">
        <v>180</v>
      </c>
      <c r="D232" s="221">
        <v>0.6</v>
      </c>
      <c r="E232" s="228">
        <v>0.06</v>
      </c>
      <c r="F232" s="229">
        <v>15</v>
      </c>
      <c r="G232" s="242">
        <v>62.5</v>
      </c>
      <c r="H232" s="258" t="s">
        <v>255</v>
      </c>
    </row>
    <row r="233" spans="1:8" x14ac:dyDescent="0.25">
      <c r="A233" s="391" t="s">
        <v>75</v>
      </c>
      <c r="B233" s="194"/>
      <c r="C233" s="249">
        <v>37.5</v>
      </c>
      <c r="D233" s="249">
        <v>1.8</v>
      </c>
      <c r="E233" s="249">
        <v>0.4</v>
      </c>
      <c r="F233" s="249">
        <v>18</v>
      </c>
      <c r="G233" s="249">
        <v>82.5</v>
      </c>
      <c r="H233" s="392"/>
    </row>
    <row r="234" spans="1:8" x14ac:dyDescent="0.25">
      <c r="A234" s="223" t="s">
        <v>39</v>
      </c>
      <c r="B234" s="224"/>
      <c r="C234" s="225">
        <v>632.5</v>
      </c>
      <c r="D234" s="205">
        <f>SUM(D229:D233)</f>
        <v>19.650000000000002</v>
      </c>
      <c r="E234" s="205">
        <f>SUM(E229:E233)</f>
        <v>20.619999999999997</v>
      </c>
      <c r="F234" s="205">
        <f>SUM(F229:F233)</f>
        <v>95.3</v>
      </c>
      <c r="G234" s="205">
        <f>SUM(G229:G233)</f>
        <v>643</v>
      </c>
      <c r="H234" s="390"/>
    </row>
    <row r="235" spans="1:8" x14ac:dyDescent="0.25">
      <c r="A235" s="208"/>
      <c r="B235" s="209" t="s">
        <v>76</v>
      </c>
      <c r="C235" s="210"/>
      <c r="D235" s="198"/>
      <c r="E235" s="197"/>
      <c r="F235" s="226"/>
      <c r="G235" s="198"/>
      <c r="H235" s="386"/>
    </row>
    <row r="236" spans="1:8" x14ac:dyDescent="0.25">
      <c r="A236" s="213" t="s">
        <v>257</v>
      </c>
      <c r="C236" s="214">
        <v>50</v>
      </c>
      <c r="D236" s="215">
        <v>0.9</v>
      </c>
      <c r="E236" s="211">
        <v>1.8</v>
      </c>
      <c r="F236" s="183">
        <v>43.6</v>
      </c>
      <c r="G236" s="215">
        <v>194</v>
      </c>
      <c r="H236" s="386" t="s">
        <v>258</v>
      </c>
    </row>
    <row r="237" spans="1:8" x14ac:dyDescent="0.25">
      <c r="A237" s="213" t="s">
        <v>82</v>
      </c>
      <c r="C237" s="214">
        <v>110</v>
      </c>
      <c r="D237" s="222">
        <v>3.77</v>
      </c>
      <c r="E237" s="214">
        <v>2.75</v>
      </c>
      <c r="F237" s="222">
        <v>5</v>
      </c>
      <c r="G237" s="214">
        <v>62.1</v>
      </c>
      <c r="H237" s="386" t="s">
        <v>83</v>
      </c>
    </row>
    <row r="238" spans="1:8" x14ac:dyDescent="0.25">
      <c r="A238" s="185" t="s">
        <v>260</v>
      </c>
      <c r="B238" s="185"/>
      <c r="C238" s="185" t="s">
        <v>86</v>
      </c>
      <c r="D238" s="192">
        <v>10.7</v>
      </c>
      <c r="E238" s="192">
        <v>13.7</v>
      </c>
      <c r="F238" s="192">
        <v>11</v>
      </c>
      <c r="G238" s="192">
        <v>210</v>
      </c>
      <c r="H238" s="396" t="s">
        <v>261</v>
      </c>
    </row>
    <row r="239" spans="1:8" x14ac:dyDescent="0.25">
      <c r="A239" s="213" t="s">
        <v>89</v>
      </c>
      <c r="C239" s="214" t="s">
        <v>30</v>
      </c>
      <c r="D239" s="221">
        <v>1.0999999999999999E-2</v>
      </c>
      <c r="E239" s="214">
        <v>1E-3</v>
      </c>
      <c r="F239" s="222">
        <v>5.1680000000000001</v>
      </c>
      <c r="G239" s="221">
        <v>21</v>
      </c>
      <c r="H239" s="386" t="s">
        <v>90</v>
      </c>
    </row>
    <row r="240" spans="1:8" x14ac:dyDescent="0.25">
      <c r="A240" s="213" t="s">
        <v>60</v>
      </c>
      <c r="C240" s="214">
        <v>20</v>
      </c>
      <c r="D240" s="211">
        <v>1.52</v>
      </c>
      <c r="E240" s="183">
        <v>0.16</v>
      </c>
      <c r="F240" s="211">
        <v>9.84</v>
      </c>
      <c r="G240" s="183">
        <v>47</v>
      </c>
      <c r="H240" s="386"/>
    </row>
    <row r="241" spans="1:8" x14ac:dyDescent="0.25">
      <c r="A241" s="223" t="s">
        <v>39</v>
      </c>
      <c r="B241" s="224"/>
      <c r="C241" s="225">
        <v>510</v>
      </c>
      <c r="D241" s="206">
        <f>SUM(D236:D240)</f>
        <v>16.901</v>
      </c>
      <c r="E241" s="206">
        <f>SUM(E236:E240)</f>
        <v>18.411000000000001</v>
      </c>
      <c r="F241" s="206">
        <f>SUM(F236:F240)</f>
        <v>74.608000000000004</v>
      </c>
      <c r="G241" s="206">
        <f>SUM(G236:G240)</f>
        <v>534.1</v>
      </c>
      <c r="H241" s="382"/>
    </row>
    <row r="242" spans="1:8" ht="23.25" customHeight="1" x14ac:dyDescent="0.25">
      <c r="A242" s="251" t="s">
        <v>92</v>
      </c>
      <c r="B242" s="194"/>
      <c r="C242" s="249">
        <f>C223+C226+C234+C241</f>
        <v>1647.5</v>
      </c>
      <c r="D242" s="252">
        <f>D227+D234+D241</f>
        <v>49.850999999999999</v>
      </c>
      <c r="E242" s="252">
        <f>E227+E234+E241</f>
        <v>53.790999999999997</v>
      </c>
      <c r="F242" s="252">
        <f>F227+F234+F241</f>
        <v>231.898</v>
      </c>
      <c r="G242" s="252">
        <f>G227+G234+G241</f>
        <v>1611.1</v>
      </c>
      <c r="H242" s="390"/>
    </row>
    <row r="243" spans="1:8" x14ac:dyDescent="0.25">
      <c r="A243" s="181" t="s">
        <v>266</v>
      </c>
      <c r="G243" s="394"/>
      <c r="H243" s="194"/>
    </row>
    <row r="244" spans="1:8" ht="22.5" customHeight="1" x14ac:dyDescent="0.25">
      <c r="A244" s="380" t="s">
        <v>4</v>
      </c>
      <c r="B244" s="381"/>
      <c r="C244" s="196" t="s">
        <v>5</v>
      </c>
      <c r="D244" s="6" t="s">
        <v>7</v>
      </c>
      <c r="E244" s="6"/>
      <c r="F244" s="6"/>
      <c r="G244" s="198" t="s">
        <v>8</v>
      </c>
      <c r="H244" s="382" t="s">
        <v>9</v>
      </c>
    </row>
    <row r="245" spans="1:8" x14ac:dyDescent="0.25">
      <c r="A245" s="383" t="s">
        <v>10</v>
      </c>
      <c r="B245" s="384"/>
      <c r="C245" s="385"/>
      <c r="D245" s="200"/>
      <c r="E245" s="201"/>
      <c r="F245" s="202"/>
      <c r="G245" s="203" t="s">
        <v>12</v>
      </c>
      <c r="H245" s="386"/>
    </row>
    <row r="246" spans="1:8" x14ac:dyDescent="0.25">
      <c r="A246" s="387"/>
      <c r="B246" s="388"/>
      <c r="C246" s="389"/>
      <c r="D246" s="205" t="s">
        <v>15</v>
      </c>
      <c r="E246" s="205" t="s">
        <v>16</v>
      </c>
      <c r="F246" s="206" t="s">
        <v>17</v>
      </c>
      <c r="G246" s="206" t="s">
        <v>18</v>
      </c>
      <c r="H246" s="390"/>
    </row>
    <row r="247" spans="1:8" x14ac:dyDescent="0.25">
      <c r="A247" s="208"/>
      <c r="B247" s="209" t="s">
        <v>19</v>
      </c>
      <c r="C247" s="210"/>
      <c r="D247" s="198"/>
      <c r="E247" s="197"/>
      <c r="F247" s="226"/>
      <c r="G247" s="198"/>
      <c r="H247" s="382"/>
    </row>
    <row r="248" spans="1:8" ht="22.5" customHeight="1" x14ac:dyDescent="0.25">
      <c r="A248" s="213" t="s">
        <v>199</v>
      </c>
      <c r="B248" s="258"/>
      <c r="C248" s="214" t="s">
        <v>21</v>
      </c>
      <c r="D248" s="192">
        <v>8.1999999999999993</v>
      </c>
      <c r="E248" s="192">
        <v>7.9</v>
      </c>
      <c r="F248" s="192">
        <v>19.2</v>
      </c>
      <c r="G248" s="192">
        <v>180</v>
      </c>
      <c r="H248" s="386" t="s">
        <v>200</v>
      </c>
    </row>
    <row r="249" spans="1:8" ht="22.5" customHeight="1" x14ac:dyDescent="0.25">
      <c r="A249" s="213" t="s">
        <v>98</v>
      </c>
      <c r="C249" s="214">
        <v>180</v>
      </c>
      <c r="D249" s="215">
        <v>2.4166666666666701</v>
      </c>
      <c r="E249" s="211">
        <v>2.5833333333333299</v>
      </c>
      <c r="F249" s="211">
        <v>13.608333333333301</v>
      </c>
      <c r="G249" s="215">
        <v>87.3</v>
      </c>
      <c r="H249" s="386" t="s">
        <v>99</v>
      </c>
    </row>
    <row r="250" spans="1:8" ht="22.5" customHeight="1" x14ac:dyDescent="0.25">
      <c r="A250" s="213" t="s">
        <v>34</v>
      </c>
      <c r="C250" s="220" t="s">
        <v>35</v>
      </c>
      <c r="D250" s="215">
        <v>1.91</v>
      </c>
      <c r="E250" s="211">
        <v>4.3499999999999996</v>
      </c>
      <c r="F250" s="183">
        <v>12.89</v>
      </c>
      <c r="G250" s="215">
        <v>99</v>
      </c>
      <c r="H250" s="386" t="s">
        <v>36</v>
      </c>
    </row>
    <row r="251" spans="1:8" ht="23.25" customHeight="1" x14ac:dyDescent="0.25">
      <c r="A251" s="223" t="s">
        <v>39</v>
      </c>
      <c r="B251" s="224"/>
      <c r="C251" s="225">
        <v>425</v>
      </c>
      <c r="D251" s="205">
        <f>SUM(D247:D250)</f>
        <v>12.526666666666669</v>
      </c>
      <c r="E251" s="205">
        <f>SUM(E247:E250)</f>
        <v>14.83333333333333</v>
      </c>
      <c r="F251" s="205">
        <f>SUM(F247:F250)</f>
        <v>45.698333333333302</v>
      </c>
      <c r="G251" s="205">
        <f>SUM(G247:G250)</f>
        <v>366.3</v>
      </c>
      <c r="H251" s="382"/>
    </row>
    <row r="252" spans="1:8" ht="22.5" customHeight="1" x14ac:dyDescent="0.25">
      <c r="A252" s="213" t="s">
        <v>40</v>
      </c>
      <c r="C252" s="214">
        <v>125</v>
      </c>
      <c r="D252" s="215">
        <v>0.6</v>
      </c>
      <c r="E252" s="211">
        <v>0.06</v>
      </c>
      <c r="F252" s="183">
        <v>21</v>
      </c>
      <c r="G252" s="211">
        <v>91</v>
      </c>
      <c r="H252" s="386" t="s">
        <v>41</v>
      </c>
    </row>
    <row r="253" spans="1:8" ht="31.5" customHeight="1" x14ac:dyDescent="0.25">
      <c r="A253" s="213" t="s">
        <v>267</v>
      </c>
      <c r="C253" s="214"/>
      <c r="D253" s="215"/>
      <c r="E253" s="215"/>
      <c r="G253" s="215"/>
      <c r="H253" s="386"/>
    </row>
    <row r="254" spans="1:8" ht="23.25" customHeight="1" x14ac:dyDescent="0.25">
      <c r="A254" s="223" t="s">
        <v>39</v>
      </c>
      <c r="B254" s="224"/>
      <c r="C254" s="225">
        <f>SUM(C252)</f>
        <v>125</v>
      </c>
      <c r="D254" s="206">
        <f>SUM(D252)</f>
        <v>0.6</v>
      </c>
      <c r="E254" s="206">
        <f>SUM(E252)</f>
        <v>0.06</v>
      </c>
      <c r="F254" s="206">
        <f>SUM(F252)</f>
        <v>21</v>
      </c>
      <c r="G254" s="206">
        <f>SUM(G252)</f>
        <v>91</v>
      </c>
      <c r="H254" s="382"/>
    </row>
    <row r="255" spans="1:8" x14ac:dyDescent="0.25">
      <c r="A255" s="208"/>
      <c r="B255" s="209"/>
      <c r="C255" s="210">
        <v>550</v>
      </c>
      <c r="D255" s="198">
        <f>D251+D254</f>
        <v>13.126666666666669</v>
      </c>
      <c r="E255" s="198">
        <f>E251+E254</f>
        <v>14.893333333333331</v>
      </c>
      <c r="F255" s="198">
        <f>F251+F254</f>
        <v>66.698333333333295</v>
      </c>
      <c r="G255" s="198">
        <f>G251+G254</f>
        <v>457.3</v>
      </c>
      <c r="H255" s="382"/>
    </row>
    <row r="256" spans="1:8" ht="31.5" customHeight="1" x14ac:dyDescent="0.25">
      <c r="A256" s="208"/>
      <c r="B256" s="209" t="s">
        <v>43</v>
      </c>
      <c r="C256" s="210"/>
      <c r="D256" s="198"/>
      <c r="E256" s="197"/>
      <c r="F256" s="226"/>
      <c r="G256" s="198"/>
      <c r="H256" s="382"/>
    </row>
    <row r="257" spans="1:8" x14ac:dyDescent="0.25">
      <c r="A257" s="213" t="s">
        <v>203</v>
      </c>
      <c r="C257" s="214">
        <v>50</v>
      </c>
      <c r="D257" s="183">
        <v>0.4</v>
      </c>
      <c r="E257" s="211">
        <v>0.05</v>
      </c>
      <c r="F257" s="183">
        <v>0.85</v>
      </c>
      <c r="G257" s="215">
        <v>5.5</v>
      </c>
      <c r="H257" s="395" t="s">
        <v>204</v>
      </c>
    </row>
    <row r="258" spans="1:8" ht="39" x14ac:dyDescent="0.25">
      <c r="A258" s="213" t="s">
        <v>268</v>
      </c>
      <c r="C258" s="214" t="s">
        <v>48</v>
      </c>
      <c r="D258" s="211">
        <v>3.35</v>
      </c>
      <c r="E258" s="211">
        <v>7.2</v>
      </c>
      <c r="F258" s="183">
        <v>13.8</v>
      </c>
      <c r="G258" s="215">
        <v>134</v>
      </c>
      <c r="H258" s="386" t="s">
        <v>150</v>
      </c>
    </row>
    <row r="259" spans="1:8" ht="26.25" x14ac:dyDescent="0.25">
      <c r="A259" s="213" t="s">
        <v>269</v>
      </c>
      <c r="C259" s="214">
        <v>70</v>
      </c>
      <c r="D259" s="215">
        <v>8.9</v>
      </c>
      <c r="E259" s="211">
        <v>8.4</v>
      </c>
      <c r="F259" s="183">
        <v>21.5</v>
      </c>
      <c r="G259" s="215">
        <v>197</v>
      </c>
      <c r="H259" s="386" t="s">
        <v>270</v>
      </c>
    </row>
    <row r="260" spans="1:8" x14ac:dyDescent="0.25">
      <c r="A260" s="213" t="s">
        <v>120</v>
      </c>
      <c r="C260" s="214">
        <v>130</v>
      </c>
      <c r="D260" s="183">
        <v>3.7</v>
      </c>
      <c r="E260" s="211">
        <v>4.4400000000000004</v>
      </c>
      <c r="F260" s="183">
        <v>25</v>
      </c>
      <c r="G260" s="215">
        <v>155</v>
      </c>
      <c r="H260" s="386" t="s">
        <v>121</v>
      </c>
    </row>
    <row r="261" spans="1:8" x14ac:dyDescent="0.25">
      <c r="A261" s="213" t="s">
        <v>71</v>
      </c>
      <c r="C261" s="214">
        <v>180</v>
      </c>
      <c r="D261" s="215"/>
      <c r="E261" s="211"/>
      <c r="F261" s="183">
        <v>10</v>
      </c>
      <c r="G261" s="215">
        <v>40</v>
      </c>
      <c r="H261" s="386" t="s">
        <v>72</v>
      </c>
    </row>
    <row r="262" spans="1:8" x14ac:dyDescent="0.25">
      <c r="A262" s="391" t="s">
        <v>75</v>
      </c>
      <c r="B262" s="194"/>
      <c r="C262" s="249">
        <v>37.5</v>
      </c>
      <c r="D262" s="249">
        <v>1.8</v>
      </c>
      <c r="E262" s="249">
        <v>0.4</v>
      </c>
      <c r="F262" s="249">
        <v>18</v>
      </c>
      <c r="G262" s="249">
        <v>82.5</v>
      </c>
      <c r="H262" s="392"/>
    </row>
    <row r="263" spans="1:8" x14ac:dyDescent="0.25">
      <c r="A263" s="223" t="s">
        <v>39</v>
      </c>
      <c r="B263" s="224"/>
      <c r="C263" s="225">
        <v>682.5</v>
      </c>
      <c r="D263" s="205">
        <f>SUM(D257:D262)</f>
        <v>18.150000000000002</v>
      </c>
      <c r="E263" s="205">
        <f>SUM(E257:E262)</f>
        <v>20.49</v>
      </c>
      <c r="F263" s="205">
        <f>SUM(F257:F262)</f>
        <v>89.15</v>
      </c>
      <c r="G263" s="205">
        <f>SUM(G257:G262)</f>
        <v>614</v>
      </c>
      <c r="H263" s="382"/>
    </row>
    <row r="264" spans="1:8" x14ac:dyDescent="0.25">
      <c r="A264" s="208"/>
      <c r="B264" s="209" t="s">
        <v>76</v>
      </c>
      <c r="C264" s="210"/>
      <c r="D264" s="197"/>
      <c r="E264" s="226"/>
      <c r="F264" s="197"/>
      <c r="G264" s="226"/>
      <c r="H264" s="382"/>
    </row>
    <row r="265" spans="1:8" x14ac:dyDescent="0.25">
      <c r="A265" s="216" t="s">
        <v>125</v>
      </c>
      <c r="B265" s="185"/>
      <c r="C265" s="217">
        <v>10</v>
      </c>
      <c r="D265" s="219">
        <v>1.5</v>
      </c>
      <c r="E265" s="219">
        <v>2.9</v>
      </c>
      <c r="F265" s="219">
        <v>38</v>
      </c>
      <c r="G265" s="191">
        <v>182</v>
      </c>
      <c r="H265" s="395"/>
    </row>
    <row r="266" spans="1:8" x14ac:dyDescent="0.25">
      <c r="A266" s="216" t="s">
        <v>212</v>
      </c>
      <c r="B266" s="185"/>
      <c r="C266" s="217"/>
      <c r="D266" s="219"/>
      <c r="E266" s="219"/>
      <c r="F266" s="219"/>
      <c r="G266" s="191"/>
      <c r="H266" s="395"/>
    </row>
    <row r="267" spans="1:8" x14ac:dyDescent="0.25">
      <c r="A267" s="213" t="s">
        <v>193</v>
      </c>
      <c r="C267" s="214">
        <v>110</v>
      </c>
      <c r="D267" s="183">
        <v>3.68</v>
      </c>
      <c r="E267" s="211">
        <v>2.75</v>
      </c>
      <c r="F267" s="183">
        <v>5.07</v>
      </c>
      <c r="G267" s="211">
        <v>68</v>
      </c>
      <c r="H267" s="386" t="s">
        <v>164</v>
      </c>
    </row>
    <row r="268" spans="1:8" x14ac:dyDescent="0.25">
      <c r="A268" s="213" t="s">
        <v>130</v>
      </c>
      <c r="C268" s="214" t="s">
        <v>131</v>
      </c>
      <c r="D268" s="191">
        <v>9</v>
      </c>
      <c r="E268" s="219">
        <v>12.5</v>
      </c>
      <c r="F268" s="191">
        <v>24</v>
      </c>
      <c r="G268" s="219">
        <v>245</v>
      </c>
      <c r="H268" s="386" t="s">
        <v>132</v>
      </c>
    </row>
    <row r="269" spans="1:8" x14ac:dyDescent="0.25">
      <c r="A269" s="216" t="s">
        <v>29</v>
      </c>
      <c r="B269" s="185"/>
      <c r="C269" s="217" t="s">
        <v>30</v>
      </c>
      <c r="D269" s="218">
        <v>0.06</v>
      </c>
      <c r="E269" s="219">
        <v>0.02</v>
      </c>
      <c r="F269" s="191">
        <v>4.99</v>
      </c>
      <c r="G269" s="219">
        <v>20</v>
      </c>
      <c r="H269" s="386" t="s">
        <v>31</v>
      </c>
    </row>
    <row r="270" spans="1:8" x14ac:dyDescent="0.25">
      <c r="A270" s="213" t="s">
        <v>60</v>
      </c>
      <c r="C270" s="214">
        <v>20</v>
      </c>
      <c r="D270" s="211">
        <v>1.52</v>
      </c>
      <c r="E270" s="183">
        <v>0.16</v>
      </c>
      <c r="F270" s="211">
        <v>9.84</v>
      </c>
      <c r="G270" s="183">
        <v>47</v>
      </c>
      <c r="H270" s="386"/>
    </row>
    <row r="271" spans="1:8" ht="23.25" customHeight="1" x14ac:dyDescent="0.25">
      <c r="A271" s="223" t="s">
        <v>39</v>
      </c>
      <c r="B271" s="224"/>
      <c r="C271" s="225">
        <v>475</v>
      </c>
      <c r="D271" s="257">
        <f>SUM(D265:D270)</f>
        <v>15.76</v>
      </c>
      <c r="E271" s="257">
        <f>SUM(E265:E270)</f>
        <v>18.329999999999998</v>
      </c>
      <c r="F271" s="257">
        <f>SUM(F265:F270)</f>
        <v>81.899999999999991</v>
      </c>
      <c r="G271" s="257">
        <f>SUM(G265:G270)</f>
        <v>562</v>
      </c>
      <c r="H271" s="390"/>
    </row>
    <row r="272" spans="1:8" x14ac:dyDescent="0.25">
      <c r="A272" s="223" t="s">
        <v>92</v>
      </c>
      <c r="B272" s="224"/>
      <c r="C272" s="225">
        <f>C251+C254+C263+C271</f>
        <v>1707.5</v>
      </c>
      <c r="D272" s="206">
        <f>D251+D254+D263+D271</f>
        <v>47.036666666666669</v>
      </c>
      <c r="E272" s="206">
        <f>E251+E254+E263+E271</f>
        <v>53.713333333333324</v>
      </c>
      <c r="F272" s="206">
        <f>F251+F254+F263+F271</f>
        <v>237.74833333333328</v>
      </c>
      <c r="G272" s="206">
        <f>G251+G254+G263+G271</f>
        <v>1633.3</v>
      </c>
      <c r="H272" s="390"/>
    </row>
    <row r="273" spans="1:8" ht="22.5" customHeight="1" x14ac:dyDescent="0.25">
      <c r="A273" s="181" t="s">
        <v>271</v>
      </c>
      <c r="G273" s="394"/>
      <c r="H273" s="194"/>
    </row>
    <row r="274" spans="1:8" ht="26.25" customHeight="1" x14ac:dyDescent="0.25">
      <c r="A274" s="380" t="s">
        <v>4</v>
      </c>
      <c r="B274" s="381"/>
      <c r="C274" s="196" t="s">
        <v>5</v>
      </c>
      <c r="D274" s="6" t="s">
        <v>7</v>
      </c>
      <c r="E274" s="6"/>
      <c r="F274" s="6"/>
      <c r="G274" s="198" t="s">
        <v>8</v>
      </c>
      <c r="H274" s="382" t="s">
        <v>9</v>
      </c>
    </row>
    <row r="275" spans="1:8" x14ac:dyDescent="0.25">
      <c r="A275" s="383" t="s">
        <v>10</v>
      </c>
      <c r="B275" s="384"/>
      <c r="C275" s="385"/>
      <c r="D275" s="200"/>
      <c r="E275" s="201"/>
      <c r="F275" s="202"/>
      <c r="G275" s="203" t="s">
        <v>12</v>
      </c>
      <c r="H275" s="386"/>
    </row>
    <row r="276" spans="1:8" x14ac:dyDescent="0.25">
      <c r="A276" s="387"/>
      <c r="B276" s="388"/>
      <c r="C276" s="389"/>
      <c r="D276" s="205" t="s">
        <v>15</v>
      </c>
      <c r="E276" s="205" t="s">
        <v>16</v>
      </c>
      <c r="F276" s="206" t="s">
        <v>17</v>
      </c>
      <c r="G276" s="206" t="s">
        <v>18</v>
      </c>
      <c r="H276" s="390"/>
    </row>
    <row r="277" spans="1:8" x14ac:dyDescent="0.25">
      <c r="A277" s="208"/>
      <c r="B277" s="209" t="s">
        <v>19</v>
      </c>
      <c r="C277" s="214"/>
      <c r="D277" s="215"/>
      <c r="E277" s="197"/>
      <c r="F277" s="212"/>
      <c r="G277" s="215"/>
      <c r="H277" s="386"/>
    </row>
    <row r="278" spans="1:8" ht="26.25" x14ac:dyDescent="0.25">
      <c r="A278" s="213" t="s">
        <v>175</v>
      </c>
      <c r="C278" s="214" t="s">
        <v>21</v>
      </c>
      <c r="D278" s="215">
        <v>8</v>
      </c>
      <c r="E278" s="211">
        <v>6.6</v>
      </c>
      <c r="F278" s="211">
        <v>26</v>
      </c>
      <c r="G278" s="183">
        <v>195</v>
      </c>
      <c r="H278" s="386" t="s">
        <v>176</v>
      </c>
    </row>
    <row r="279" spans="1:8" ht="22.5" customHeight="1" x14ac:dyDescent="0.25">
      <c r="A279" s="213" t="s">
        <v>177</v>
      </c>
      <c r="C279" s="214">
        <v>180</v>
      </c>
      <c r="D279" s="215">
        <v>1.2166666666666699</v>
      </c>
      <c r="E279" s="211">
        <v>1.3416666666666699</v>
      </c>
      <c r="F279" s="211">
        <v>11.9416666666667</v>
      </c>
      <c r="G279" s="215">
        <v>65</v>
      </c>
      <c r="H279" s="386" t="s">
        <v>178</v>
      </c>
    </row>
    <row r="280" spans="1:8" ht="22.5" customHeight="1" x14ac:dyDescent="0.25">
      <c r="A280" s="213" t="s">
        <v>101</v>
      </c>
      <c r="C280" s="220" t="s">
        <v>102</v>
      </c>
      <c r="D280" s="215">
        <v>4</v>
      </c>
      <c r="E280" s="211">
        <v>6</v>
      </c>
      <c r="F280" s="183">
        <v>12.83</v>
      </c>
      <c r="G280" s="215">
        <v>122</v>
      </c>
      <c r="H280" s="386" t="s">
        <v>103</v>
      </c>
    </row>
    <row r="281" spans="1:8" x14ac:dyDescent="0.25">
      <c r="A281" s="223" t="s">
        <v>39</v>
      </c>
      <c r="B281" s="224"/>
      <c r="C281" s="225">
        <v>423</v>
      </c>
      <c r="D281" s="205">
        <f>SUM(D277:D280)</f>
        <v>13.21666666666667</v>
      </c>
      <c r="E281" s="205">
        <f>SUM(E277:E280)</f>
        <v>13.94166666666667</v>
      </c>
      <c r="F281" s="205">
        <f>SUM(F277:F280)</f>
        <v>50.771666666666697</v>
      </c>
      <c r="G281" s="205">
        <f>SUM(G277:G280)</f>
        <v>382</v>
      </c>
      <c r="H281" s="382"/>
    </row>
    <row r="282" spans="1:8" ht="23.25" customHeight="1" x14ac:dyDescent="0.25">
      <c r="A282" s="213" t="s">
        <v>105</v>
      </c>
      <c r="C282" s="214">
        <v>85</v>
      </c>
      <c r="D282" s="215">
        <v>0.34</v>
      </c>
      <c r="E282" s="211">
        <v>0.34</v>
      </c>
      <c r="F282" s="183">
        <v>10.199999999999999</v>
      </c>
      <c r="G282" s="211">
        <v>45</v>
      </c>
      <c r="H282" s="386" t="s">
        <v>106</v>
      </c>
    </row>
    <row r="283" spans="1:8" ht="22.5" customHeight="1" x14ac:dyDescent="0.25">
      <c r="A283" s="213" t="s">
        <v>180</v>
      </c>
      <c r="C283" s="214"/>
      <c r="D283" s="215"/>
      <c r="E283" s="211"/>
      <c r="G283" s="211"/>
      <c r="H283" s="386"/>
    </row>
    <row r="284" spans="1:8" ht="23.25" customHeight="1" x14ac:dyDescent="0.25">
      <c r="A284" s="223" t="s">
        <v>39</v>
      </c>
      <c r="B284" s="224"/>
      <c r="C284" s="225">
        <v>85</v>
      </c>
      <c r="D284" s="205">
        <f>SUM(D282:D283)</f>
        <v>0.34</v>
      </c>
      <c r="E284" s="205">
        <f>SUM(E282:E283)</f>
        <v>0.34</v>
      </c>
      <c r="F284" s="205">
        <f>SUM(F282:F283)</f>
        <v>10.199999999999999</v>
      </c>
      <c r="G284" s="205">
        <f>SUM(G282:G283)</f>
        <v>45</v>
      </c>
      <c r="H284" s="390"/>
    </row>
    <row r="285" spans="1:8" x14ac:dyDescent="0.25">
      <c r="A285" s="223"/>
      <c r="B285" s="224"/>
      <c r="C285" s="225">
        <v>508</v>
      </c>
      <c r="D285" s="206">
        <f>D281+D284</f>
        <v>13.55666666666667</v>
      </c>
      <c r="E285" s="206">
        <f>E281+E284</f>
        <v>14.28166666666667</v>
      </c>
      <c r="F285" s="206">
        <f>F281+F284</f>
        <v>60.971666666666692</v>
      </c>
      <c r="G285" s="206">
        <f>G281+G284</f>
        <v>427</v>
      </c>
      <c r="H285" s="390"/>
    </row>
    <row r="286" spans="1:8" ht="31.5" customHeight="1" x14ac:dyDescent="0.25">
      <c r="A286" s="213"/>
      <c r="B286" s="181" t="s">
        <v>43</v>
      </c>
      <c r="C286" s="214"/>
      <c r="D286" s="215"/>
      <c r="E286" s="211"/>
      <c r="G286" s="215"/>
      <c r="H286" s="386"/>
    </row>
    <row r="287" spans="1:8" x14ac:dyDescent="0.25">
      <c r="A287" s="213" t="s">
        <v>181</v>
      </c>
      <c r="C287" s="214">
        <v>50</v>
      </c>
      <c r="D287" s="183">
        <v>1.3</v>
      </c>
      <c r="E287" s="211">
        <v>2.5</v>
      </c>
      <c r="F287" s="183">
        <v>6</v>
      </c>
      <c r="G287" s="215">
        <v>51</v>
      </c>
      <c r="H287" s="395" t="s">
        <v>182</v>
      </c>
    </row>
    <row r="288" spans="1:8" ht="26.25" x14ac:dyDescent="0.25">
      <c r="A288" s="213" t="s">
        <v>111</v>
      </c>
      <c r="C288" s="214" t="s">
        <v>112</v>
      </c>
      <c r="D288" s="215">
        <v>3.5</v>
      </c>
      <c r="E288" s="211">
        <v>7.8</v>
      </c>
      <c r="F288" s="183">
        <v>19.7</v>
      </c>
      <c r="G288" s="215">
        <v>163</v>
      </c>
      <c r="H288" s="386" t="s">
        <v>113</v>
      </c>
    </row>
    <row r="289" spans="1:8" x14ac:dyDescent="0.25">
      <c r="A289" s="216" t="s">
        <v>273</v>
      </c>
      <c r="C289" s="214" t="s">
        <v>274</v>
      </c>
      <c r="D289" s="183">
        <v>7.56</v>
      </c>
      <c r="E289" s="211">
        <v>5.7</v>
      </c>
      <c r="F289" s="183">
        <v>3</v>
      </c>
      <c r="G289" s="215">
        <v>130</v>
      </c>
      <c r="H289" s="386" t="s">
        <v>275</v>
      </c>
    </row>
    <row r="290" spans="1:8" x14ac:dyDescent="0.25">
      <c r="A290" s="213" t="s">
        <v>277</v>
      </c>
      <c r="C290" s="214">
        <v>130</v>
      </c>
      <c r="D290" s="214">
        <v>5.5</v>
      </c>
      <c r="E290" s="222">
        <v>5</v>
      </c>
      <c r="F290" s="214">
        <v>23</v>
      </c>
      <c r="G290" s="222">
        <v>129</v>
      </c>
      <c r="H290" s="386" t="s">
        <v>278</v>
      </c>
    </row>
    <row r="291" spans="1:8" x14ac:dyDescent="0.25">
      <c r="A291" s="241" t="s">
        <v>160</v>
      </c>
      <c r="C291" s="214">
        <v>180</v>
      </c>
      <c r="D291" s="221">
        <v>0.18</v>
      </c>
      <c r="E291" s="228">
        <v>9.6000000000000002E-2</v>
      </c>
      <c r="F291" s="229">
        <v>25.8</v>
      </c>
      <c r="G291" s="242">
        <v>89</v>
      </c>
      <c r="H291" s="258" t="s">
        <v>161</v>
      </c>
    </row>
    <row r="292" spans="1:8" x14ac:dyDescent="0.25">
      <c r="A292" s="391" t="s">
        <v>75</v>
      </c>
      <c r="B292" s="194"/>
      <c r="C292" s="249">
        <v>37.5</v>
      </c>
      <c r="D292" s="249">
        <v>1.8</v>
      </c>
      <c r="E292" s="249">
        <v>0.4</v>
      </c>
      <c r="F292" s="249">
        <v>18</v>
      </c>
      <c r="G292" s="249">
        <v>82.5</v>
      </c>
      <c r="H292" s="392"/>
    </row>
    <row r="293" spans="1:8" x14ac:dyDescent="0.25">
      <c r="A293" s="223" t="s">
        <v>39</v>
      </c>
      <c r="B293" s="224"/>
      <c r="C293" s="225">
        <v>708.5</v>
      </c>
      <c r="D293" s="206">
        <f>SUM(D287:D292)</f>
        <v>19.84</v>
      </c>
      <c r="E293" s="206">
        <f>SUM(E287:E292)</f>
        <v>21.495999999999999</v>
      </c>
      <c r="F293" s="206">
        <f>SUM(F287:F292)</f>
        <v>95.5</v>
      </c>
      <c r="G293" s="206">
        <f>SUM(G287:G292)</f>
        <v>644.5</v>
      </c>
      <c r="H293" s="382"/>
    </row>
    <row r="294" spans="1:8" x14ac:dyDescent="0.25">
      <c r="A294" s="208"/>
      <c r="B294" s="209" t="s">
        <v>76</v>
      </c>
      <c r="C294" s="210"/>
      <c r="D294" s="198"/>
      <c r="E294" s="197"/>
      <c r="F294" s="226"/>
      <c r="G294" s="198"/>
      <c r="H294" s="382"/>
    </row>
    <row r="295" spans="1:8" x14ac:dyDescent="0.25">
      <c r="A295" s="216" t="s">
        <v>125</v>
      </c>
      <c r="B295" s="185"/>
      <c r="C295" s="217">
        <v>21</v>
      </c>
      <c r="D295" s="219">
        <v>3.4</v>
      </c>
      <c r="E295" s="219">
        <v>5.5</v>
      </c>
      <c r="F295" s="219">
        <v>49.49</v>
      </c>
      <c r="G295" s="191">
        <v>260.60000000000002</v>
      </c>
      <c r="H295" s="395"/>
    </row>
    <row r="296" spans="1:8" x14ac:dyDescent="0.25">
      <c r="A296" s="216" t="s">
        <v>192</v>
      </c>
      <c r="B296" s="185"/>
      <c r="C296" s="217"/>
      <c r="D296" s="219"/>
      <c r="E296" s="219"/>
      <c r="F296" s="219"/>
      <c r="G296" s="191"/>
      <c r="H296" s="395"/>
    </row>
    <row r="297" spans="1:8" x14ac:dyDescent="0.25">
      <c r="A297" s="213" t="s">
        <v>127</v>
      </c>
      <c r="C297" s="214">
        <v>110</v>
      </c>
      <c r="D297" s="183">
        <v>2.5</v>
      </c>
      <c r="E297" s="211">
        <v>2.75</v>
      </c>
      <c r="F297" s="183">
        <v>4</v>
      </c>
      <c r="G297" s="211">
        <v>51</v>
      </c>
      <c r="H297" s="386" t="s">
        <v>128</v>
      </c>
    </row>
    <row r="298" spans="1:8" x14ac:dyDescent="0.25">
      <c r="A298" s="213" t="s">
        <v>282</v>
      </c>
      <c r="C298" s="214">
        <v>140</v>
      </c>
      <c r="D298" s="215">
        <v>8.5</v>
      </c>
      <c r="E298" s="211">
        <v>8.68</v>
      </c>
      <c r="F298" s="211">
        <v>13.6</v>
      </c>
      <c r="G298" s="215">
        <v>167</v>
      </c>
      <c r="H298" s="386" t="s">
        <v>283</v>
      </c>
    </row>
    <row r="299" spans="1:8" x14ac:dyDescent="0.25">
      <c r="A299" s="216" t="s">
        <v>29</v>
      </c>
      <c r="B299" s="185"/>
      <c r="C299" s="217" t="s">
        <v>30</v>
      </c>
      <c r="D299" s="218">
        <v>0.06</v>
      </c>
      <c r="E299" s="219">
        <v>0.02</v>
      </c>
      <c r="F299" s="191">
        <v>4.99</v>
      </c>
      <c r="G299" s="219">
        <v>20</v>
      </c>
      <c r="H299" s="386" t="s">
        <v>31</v>
      </c>
    </row>
    <row r="300" spans="1:8" x14ac:dyDescent="0.25">
      <c r="A300" s="213" t="s">
        <v>60</v>
      </c>
      <c r="C300" s="214">
        <v>20</v>
      </c>
      <c r="D300" s="211">
        <v>1.52</v>
      </c>
      <c r="E300" s="183">
        <v>0.16</v>
      </c>
      <c r="F300" s="211">
        <v>9.84</v>
      </c>
      <c r="G300" s="183">
        <v>47</v>
      </c>
      <c r="H300" s="386"/>
    </row>
    <row r="301" spans="1:8" x14ac:dyDescent="0.25">
      <c r="A301" s="223" t="s">
        <v>39</v>
      </c>
      <c r="B301" s="224"/>
      <c r="C301" s="225">
        <v>518</v>
      </c>
      <c r="D301" s="257">
        <f>SUM(D295:D300)</f>
        <v>15.98</v>
      </c>
      <c r="E301" s="257">
        <f>SUM(E295:E300)</f>
        <v>17.11</v>
      </c>
      <c r="F301" s="257">
        <f>SUM(F295:F300)</f>
        <v>81.92</v>
      </c>
      <c r="G301" s="257">
        <f>SUM(G295:G300)</f>
        <v>545.6</v>
      </c>
      <c r="H301" s="390"/>
    </row>
    <row r="302" spans="1:8" x14ac:dyDescent="0.25">
      <c r="A302" s="223" t="s">
        <v>92</v>
      </c>
      <c r="B302" s="224"/>
      <c r="C302" s="225">
        <f>C281+C284+C293+C301</f>
        <v>1734.5</v>
      </c>
      <c r="D302" s="240">
        <f>D281+D284+D293+D301</f>
        <v>49.376666666666665</v>
      </c>
      <c r="E302" s="240">
        <f>E281+E284+E293+E301</f>
        <v>52.887666666666668</v>
      </c>
      <c r="F302" s="240">
        <f>F281+F284+F293+F301</f>
        <v>238.39166666666671</v>
      </c>
      <c r="G302" s="240">
        <f>G281+G284+G293+G301</f>
        <v>1617.1</v>
      </c>
      <c r="H302" s="407"/>
    </row>
    <row r="303" spans="1:8" x14ac:dyDescent="0.25">
      <c r="A303" s="223" t="s">
        <v>285</v>
      </c>
      <c r="B303" s="224"/>
      <c r="C303" s="205">
        <f>C37+C67+C97+C126+C155+C185+C214+C242+C272+C302</f>
        <v>17060</v>
      </c>
      <c r="D303" s="205">
        <f>D37+D67+D97+D126+D155+D185+D214+D242+D272+D302</f>
        <v>485.95100000000002</v>
      </c>
      <c r="E303" s="205">
        <f>E37+E67+E97+E126+E155+E185+E214+E242+E272+E302</f>
        <v>540.03199999999993</v>
      </c>
      <c r="F303" s="205">
        <f>F37+F67+F97+F126+F155+F185+F214+F242+F272+F302</f>
        <v>2349.0480000000002</v>
      </c>
      <c r="G303" s="205">
        <f>G37+G67+G97+G126+G155+G185+G214+G242+G272+G302</f>
        <v>16199.999999999998</v>
      </c>
      <c r="H303" s="407"/>
    </row>
    <row r="304" spans="1:8" ht="26.25" customHeight="1" x14ac:dyDescent="0.25">
      <c r="A304" s="181" t="s">
        <v>286</v>
      </c>
      <c r="D304" s="192"/>
      <c r="E304" s="192"/>
      <c r="F304" s="192"/>
      <c r="G304" s="192"/>
      <c r="H304" s="377"/>
    </row>
    <row r="305" spans="1:8" ht="15" customHeight="1" x14ac:dyDescent="0.25">
      <c r="A305" s="3" t="s">
        <v>287</v>
      </c>
      <c r="B305" s="3"/>
      <c r="C305" s="3"/>
      <c r="D305" s="3"/>
      <c r="E305" s="3"/>
      <c r="F305" s="3"/>
      <c r="G305" s="3"/>
      <c r="H305" s="377"/>
    </row>
    <row r="306" spans="1:8" ht="15" customHeight="1" x14ac:dyDescent="0.25">
      <c r="A306" s="2" t="s">
        <v>288</v>
      </c>
      <c r="B306" s="2"/>
      <c r="C306" s="2"/>
      <c r="D306" s="2"/>
      <c r="E306" s="2"/>
      <c r="F306" s="2"/>
      <c r="G306" s="2"/>
      <c r="H306" s="377"/>
    </row>
    <row r="307" spans="1:8" ht="15" customHeight="1" x14ac:dyDescent="0.25">
      <c r="A307" s="2" t="s">
        <v>289</v>
      </c>
      <c r="B307" s="2"/>
      <c r="C307" s="2"/>
      <c r="D307" s="2"/>
      <c r="E307" s="2"/>
      <c r="F307" s="2"/>
      <c r="G307" s="2"/>
      <c r="H307" s="377"/>
    </row>
    <row r="308" spans="1:8" ht="15" customHeight="1" x14ac:dyDescent="0.25">
      <c r="A308" s="2" t="s">
        <v>290</v>
      </c>
      <c r="B308" s="2"/>
      <c r="C308" s="2"/>
      <c r="D308" s="2"/>
      <c r="E308" s="2"/>
      <c r="F308" s="2"/>
      <c r="G308" s="2"/>
      <c r="H308" s="377"/>
    </row>
    <row r="309" spans="1:8" ht="15" customHeight="1" x14ac:dyDescent="0.25">
      <c r="A309" s="2" t="s">
        <v>291</v>
      </c>
      <c r="B309" s="2"/>
      <c r="C309" s="2"/>
      <c r="D309" s="2"/>
      <c r="E309" s="2"/>
      <c r="F309" s="2"/>
      <c r="G309" s="2"/>
      <c r="H309" s="377"/>
    </row>
    <row r="310" spans="1:8" ht="15" customHeight="1" x14ac:dyDescent="0.25">
      <c r="A310" s="2" t="s">
        <v>292</v>
      </c>
      <c r="B310" s="2"/>
      <c r="C310" s="2"/>
      <c r="D310" s="2"/>
      <c r="E310" s="2"/>
      <c r="F310" s="2"/>
      <c r="G310" s="2"/>
      <c r="H310" s="377"/>
    </row>
    <row r="311" spans="1:8" ht="15" customHeight="1" x14ac:dyDescent="0.25">
      <c r="A311" s="2" t="s">
        <v>293</v>
      </c>
      <c r="B311" s="2"/>
      <c r="C311" s="2"/>
      <c r="D311" s="2"/>
      <c r="E311" s="2"/>
      <c r="F311" s="2"/>
      <c r="G311" s="2"/>
      <c r="H311" s="377"/>
    </row>
    <row r="312" spans="1:8" ht="15" customHeight="1" x14ac:dyDescent="0.25">
      <c r="A312" s="2" t="s">
        <v>294</v>
      </c>
      <c r="B312" s="2"/>
      <c r="C312" s="2"/>
      <c r="D312" s="2"/>
      <c r="E312" s="2"/>
      <c r="F312" s="2"/>
      <c r="G312" s="2"/>
      <c r="H312" s="377"/>
    </row>
    <row r="313" spans="1:8" ht="15" customHeight="1" x14ac:dyDescent="0.25">
      <c r="A313" s="2" t="s">
        <v>295</v>
      </c>
      <c r="B313" s="2"/>
      <c r="C313" s="2"/>
      <c r="D313" s="2"/>
      <c r="E313" s="2"/>
      <c r="F313" s="2"/>
      <c r="G313" s="2"/>
      <c r="H313" s="377"/>
    </row>
    <row r="314" spans="1:8" ht="17.25" customHeight="1" x14ac:dyDescent="0.25">
      <c r="A314" s="2" t="s">
        <v>296</v>
      </c>
      <c r="B314" s="2"/>
      <c r="C314" s="2"/>
      <c r="D314" s="2"/>
      <c r="E314" s="2"/>
      <c r="F314" s="2"/>
      <c r="G314" s="2"/>
      <c r="H314" s="377"/>
    </row>
    <row r="315" spans="1:8" ht="27.75" customHeight="1" x14ac:dyDescent="0.25">
      <c r="A315" s="2" t="s">
        <v>297</v>
      </c>
      <c r="B315" s="2"/>
      <c r="C315" s="2"/>
      <c r="D315" s="2"/>
      <c r="E315" s="2"/>
      <c r="F315" s="2"/>
      <c r="G315" s="2"/>
      <c r="H315" s="377"/>
    </row>
    <row r="316" spans="1:8" ht="15" customHeight="1" x14ac:dyDescent="0.25">
      <c r="A316" s="2" t="s">
        <v>298</v>
      </c>
      <c r="B316" s="2"/>
      <c r="C316" s="2"/>
      <c r="D316" s="2"/>
      <c r="E316" s="2"/>
      <c r="F316" s="2"/>
      <c r="G316" s="2"/>
      <c r="H316" s="377"/>
    </row>
    <row r="317" spans="1:8" ht="15" customHeight="1" x14ac:dyDescent="0.25">
      <c r="A317" s="2" t="s">
        <v>299</v>
      </c>
      <c r="B317" s="2"/>
      <c r="C317" s="2"/>
      <c r="D317" s="2"/>
      <c r="E317" s="2"/>
      <c r="F317" s="2"/>
      <c r="G317" s="2"/>
      <c r="H317" s="377"/>
    </row>
    <row r="318" spans="1:8" ht="15" customHeight="1" x14ac:dyDescent="0.25">
      <c r="A318" s="3" t="s">
        <v>300</v>
      </c>
      <c r="B318" s="3"/>
      <c r="C318" s="3"/>
      <c r="D318" s="3"/>
      <c r="E318" s="3"/>
      <c r="F318" s="3"/>
      <c r="G318" s="3"/>
      <c r="H318" s="377"/>
    </row>
    <row r="319" spans="1:8" ht="15" customHeight="1" x14ac:dyDescent="0.25">
      <c r="A319" s="3" t="s">
        <v>301</v>
      </c>
      <c r="B319" s="3"/>
      <c r="C319" s="3"/>
      <c r="D319" s="3"/>
      <c r="E319" s="3"/>
      <c r="F319" s="3"/>
      <c r="G319" s="3"/>
      <c r="H319" s="377"/>
    </row>
    <row r="320" spans="1:8" ht="15" customHeight="1" x14ac:dyDescent="0.25">
      <c r="A320" s="2" t="s">
        <v>302</v>
      </c>
      <c r="B320" s="2"/>
      <c r="C320" s="2"/>
      <c r="D320" s="2"/>
      <c r="E320" s="2"/>
      <c r="F320" s="2"/>
      <c r="G320" s="2"/>
      <c r="H320" s="377"/>
    </row>
    <row r="321" spans="1:8" ht="15" customHeight="1" x14ac:dyDescent="0.25">
      <c r="A321" s="2" t="s">
        <v>303</v>
      </c>
      <c r="B321" s="2"/>
      <c r="C321" s="2"/>
      <c r="D321" s="2"/>
      <c r="E321" s="2"/>
      <c r="F321" s="2"/>
      <c r="G321" s="2"/>
      <c r="H321" s="377"/>
    </row>
    <row r="322" spans="1:8" ht="15" customHeight="1" x14ac:dyDescent="0.25">
      <c r="A322" s="2" t="s">
        <v>304</v>
      </c>
      <c r="B322" s="2"/>
      <c r="C322" s="2"/>
      <c r="D322" s="2"/>
      <c r="E322" s="2"/>
      <c r="F322" s="2"/>
      <c r="G322" s="2"/>
      <c r="H322" s="377"/>
    </row>
    <row r="323" spans="1:8" ht="15" customHeight="1" x14ac:dyDescent="0.25">
      <c r="A323" s="2" t="s">
        <v>305</v>
      </c>
      <c r="B323" s="2"/>
      <c r="C323" s="2"/>
      <c r="D323" s="2"/>
      <c r="E323" s="2"/>
      <c r="F323" s="2"/>
      <c r="G323" s="2"/>
      <c r="H323" s="377"/>
    </row>
    <row r="324" spans="1:8" ht="15" customHeight="1" x14ac:dyDescent="0.25">
      <c r="A324" s="2" t="s">
        <v>306</v>
      </c>
      <c r="B324" s="2"/>
      <c r="C324" s="2"/>
      <c r="D324" s="2"/>
      <c r="E324" s="2"/>
      <c r="F324" s="2"/>
      <c r="G324" s="2"/>
      <c r="H324" s="377"/>
    </row>
    <row r="325" spans="1:8" ht="15" customHeight="1" x14ac:dyDescent="0.25">
      <c r="A325" s="2" t="s">
        <v>307</v>
      </c>
      <c r="B325" s="2"/>
      <c r="C325" s="2"/>
      <c r="D325" s="2"/>
      <c r="E325" s="2"/>
      <c r="F325" s="192"/>
      <c r="G325" s="192"/>
      <c r="H325" s="377"/>
    </row>
    <row r="326" spans="1:8" ht="15" customHeight="1" x14ac:dyDescent="0.25">
      <c r="A326" s="2" t="s">
        <v>308</v>
      </c>
      <c r="B326" s="2"/>
      <c r="C326" s="2"/>
      <c r="D326" s="2"/>
      <c r="E326" s="2"/>
      <c r="F326" s="2"/>
      <c r="G326" s="2"/>
      <c r="H326" s="377"/>
    </row>
    <row r="327" spans="1:8" ht="15" customHeight="1" x14ac:dyDescent="0.25">
      <c r="A327" s="2" t="s">
        <v>309</v>
      </c>
      <c r="B327" s="2"/>
      <c r="C327" s="2"/>
      <c r="D327" s="2"/>
      <c r="E327" s="2"/>
      <c r="F327" s="2"/>
      <c r="G327" s="2"/>
      <c r="H327" s="377"/>
    </row>
    <row r="328" spans="1:8" ht="15" customHeight="1" x14ac:dyDescent="0.25">
      <c r="A328" s="2" t="s">
        <v>310</v>
      </c>
      <c r="B328" s="2"/>
      <c r="C328" s="2"/>
      <c r="D328" s="2"/>
      <c r="E328" s="2"/>
      <c r="F328" s="2"/>
      <c r="G328" s="2"/>
      <c r="H328" s="377"/>
    </row>
    <row r="329" spans="1:8" ht="15.75" customHeight="1" x14ac:dyDescent="0.25">
      <c r="A329" s="2" t="s">
        <v>311</v>
      </c>
      <c r="B329" s="2"/>
      <c r="C329" s="2"/>
      <c r="D329" s="2"/>
      <c r="E329" s="2"/>
      <c r="F329" s="2"/>
      <c r="G329" s="2"/>
      <c r="H329" s="377"/>
    </row>
    <row r="330" spans="1:8" ht="15.75" customHeight="1" x14ac:dyDescent="0.25">
      <c r="A330" s="2" t="s">
        <v>312</v>
      </c>
      <c r="B330" s="2"/>
      <c r="C330" s="2"/>
      <c r="D330" s="2"/>
      <c r="E330" s="2"/>
      <c r="F330" s="2"/>
      <c r="G330" s="2"/>
      <c r="H330" s="377"/>
    </row>
    <row r="331" spans="1:8" ht="15.75" customHeight="1" x14ac:dyDescent="0.25"/>
    <row r="332" spans="1:8" ht="15.75" customHeight="1" x14ac:dyDescent="0.25"/>
    <row r="333" spans="1:8" ht="15.75" customHeight="1" x14ac:dyDescent="0.25"/>
    <row r="334" spans="1:8" ht="15.75" customHeight="1" x14ac:dyDescent="0.25"/>
    <row r="335" spans="1:8" ht="15.75" customHeight="1" x14ac:dyDescent="0.25"/>
    <row r="336" spans="1:8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</sheetData>
  <mergeCells count="40">
    <mergeCell ref="A326:G326"/>
    <mergeCell ref="A327:G327"/>
    <mergeCell ref="A328:G328"/>
    <mergeCell ref="A329:G329"/>
    <mergeCell ref="A330:G330"/>
    <mergeCell ref="A321:G321"/>
    <mergeCell ref="A322:G322"/>
    <mergeCell ref="A323:G323"/>
    <mergeCell ref="A324:G324"/>
    <mergeCell ref="A325:E325"/>
    <mergeCell ref="A316:G316"/>
    <mergeCell ref="A317:G317"/>
    <mergeCell ref="A318:G318"/>
    <mergeCell ref="A319:G319"/>
    <mergeCell ref="A320:G320"/>
    <mergeCell ref="A311:G311"/>
    <mergeCell ref="A312:G312"/>
    <mergeCell ref="A313:G313"/>
    <mergeCell ref="A314:G314"/>
    <mergeCell ref="A315:G315"/>
    <mergeCell ref="A306:G306"/>
    <mergeCell ref="A307:G307"/>
    <mergeCell ref="A308:G308"/>
    <mergeCell ref="A309:G309"/>
    <mergeCell ref="A310:G310"/>
    <mergeCell ref="D187:F187"/>
    <mergeCell ref="D216:F216"/>
    <mergeCell ref="D244:F244"/>
    <mergeCell ref="D274:F274"/>
    <mergeCell ref="A305:G305"/>
    <mergeCell ref="D39:F39"/>
    <mergeCell ref="D69:F69"/>
    <mergeCell ref="D99:F99"/>
    <mergeCell ref="D128:F128"/>
    <mergeCell ref="D158:F158"/>
    <mergeCell ref="E1:G1"/>
    <mergeCell ref="E2:G2"/>
    <mergeCell ref="E3:G3"/>
    <mergeCell ref="E4:G4"/>
    <mergeCell ref="D10:F10"/>
  </mergeCells>
  <pageMargins left="0.7" right="0.7" top="0.75" bottom="0.75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раскл3-7</vt:lpstr>
      <vt:lpstr>1-3 лет Послед</vt:lpstr>
      <vt:lpstr>кал1-3</vt:lpstr>
      <vt:lpstr>кал3-7</vt:lpstr>
      <vt:lpstr>свод1-3</vt:lpstr>
      <vt:lpstr>раскл1-3</vt:lpstr>
      <vt:lpstr>свод 3-7</vt:lpstr>
      <vt:lpstr>3-7 лет Послед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Садик</dc:creator>
  <cp:lastModifiedBy>Садик</cp:lastModifiedBy>
  <cp:revision>0</cp:revision>
  <dcterms:created xsi:type="dcterms:W3CDTF">2006-09-16T00:00:00Z</dcterms:created>
  <dcterms:modified xsi:type="dcterms:W3CDTF">2025-02-28T09:30:53Z</dcterms:modified>
  <dc:language>ru-RU</dc:language>
</cp:coreProperties>
</file>